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Promozione\Studi\NATIMORTALITA' IMPRESE\2023\totale imprese + imprese artigiane\"/>
    </mc:Choice>
  </mc:AlternateContent>
  <bookViews>
    <workbookView xWindow="360" yWindow="270" windowWidth="14940" windowHeight="9150" activeTab="1"/>
  </bookViews>
  <sheets>
    <sheet name="TOTALE IMPRESE" sheetId="1" r:id="rId1"/>
    <sheet name="IMPRESE ARTIGIANE" sheetId="3" r:id="rId2"/>
    <sheet name="Foglio1" sheetId="2" r:id="rId3"/>
  </sheets>
  <definedNames>
    <definedName name="_xlnm.Print_Area" localSheetId="1">'IMPRESE ARTIGIANE'!$A$1:$J$30</definedName>
  </definedNames>
  <calcPr calcId="162913"/>
</workbook>
</file>

<file path=xl/calcChain.xml><?xml version="1.0" encoding="utf-8"?>
<calcChain xmlns="http://schemas.openxmlformats.org/spreadsheetml/2006/main">
  <c r="H12" i="3" l="1"/>
  <c r="J12" i="3" s="1"/>
  <c r="H13" i="3"/>
  <c r="I13" i="3" s="1"/>
  <c r="H15" i="3"/>
  <c r="J15" i="3" s="1"/>
  <c r="H16" i="3"/>
  <c r="I16" i="3" s="1"/>
  <c r="H17" i="3"/>
  <c r="J17" i="3" s="1"/>
  <c r="H18" i="3"/>
  <c r="I18" i="3" s="1"/>
  <c r="H19" i="3"/>
  <c r="J19" i="3" s="1"/>
  <c r="H20" i="3"/>
  <c r="I20" i="3" s="1"/>
  <c r="H22" i="3"/>
  <c r="J22" i="3" s="1"/>
  <c r="H23" i="3"/>
  <c r="I23" i="3" s="1"/>
  <c r="H24" i="3"/>
  <c r="J24" i="3" s="1"/>
  <c r="H25" i="3"/>
  <c r="I25" i="3" s="1"/>
  <c r="H26" i="3"/>
  <c r="J26" i="3" s="1"/>
  <c r="H27" i="3"/>
  <c r="I27" i="3" s="1"/>
  <c r="H28" i="3"/>
  <c r="J28" i="3" s="1"/>
  <c r="H29" i="3"/>
  <c r="I29" i="3" s="1"/>
  <c r="H30" i="3"/>
  <c r="H11" i="3"/>
  <c r="I11" i="3" s="1"/>
  <c r="L30" i="3"/>
  <c r="J30" i="3" l="1"/>
  <c r="I28" i="3"/>
  <c r="I24" i="3"/>
  <c r="I19" i="3"/>
  <c r="I15" i="3"/>
  <c r="I30" i="3"/>
  <c r="I26" i="3"/>
  <c r="I22" i="3"/>
  <c r="I17" i="3"/>
  <c r="I12" i="3"/>
  <c r="J29" i="3"/>
  <c r="J27" i="3"/>
  <c r="J25" i="3"/>
  <c r="J23" i="3"/>
  <c r="J20" i="3"/>
  <c r="J18" i="3"/>
  <c r="J16" i="3"/>
  <c r="J13" i="3"/>
  <c r="J11" i="3"/>
  <c r="J28" i="1" l="1"/>
  <c r="I18" i="1"/>
  <c r="H32" i="1" l="1"/>
  <c r="J32" i="1" s="1"/>
  <c r="H31" i="1"/>
  <c r="I31" i="1" s="1"/>
  <c r="H30" i="1"/>
  <c r="J30" i="1" s="1"/>
  <c r="H29" i="1"/>
  <c r="I29" i="1" s="1"/>
  <c r="H28" i="1"/>
  <c r="H27" i="1"/>
  <c r="I27" i="1" s="1"/>
  <c r="I26" i="1"/>
  <c r="H26" i="1"/>
  <c r="J26" i="1" s="1"/>
  <c r="H25" i="1"/>
  <c r="I25" i="1" s="1"/>
  <c r="H24" i="1"/>
  <c r="J24" i="1" s="1"/>
  <c r="H23" i="1"/>
  <c r="I23" i="1" s="1"/>
  <c r="H22" i="1"/>
  <c r="J22" i="1" s="1"/>
  <c r="H21" i="1"/>
  <c r="I21" i="1" s="1"/>
  <c r="H20" i="1"/>
  <c r="J20" i="1" s="1"/>
  <c r="H19" i="1"/>
  <c r="I19" i="1" s="1"/>
  <c r="H18" i="1"/>
  <c r="J18" i="1" s="1"/>
  <c r="H17" i="1"/>
  <c r="I17" i="1" s="1"/>
  <c r="H16" i="1"/>
  <c r="J16" i="1" s="1"/>
  <c r="H15" i="1"/>
  <c r="I15" i="1" s="1"/>
  <c r="H14" i="1"/>
  <c r="J14" i="1" s="1"/>
  <c r="H13" i="1"/>
  <c r="I13" i="1" s="1"/>
  <c r="I14" i="1" l="1"/>
  <c r="I22" i="1"/>
  <c r="I30" i="1"/>
  <c r="I16" i="1"/>
  <c r="I20" i="1"/>
  <c r="I24" i="1"/>
  <c r="I28" i="1"/>
  <c r="I32" i="1"/>
  <c r="J13" i="1"/>
  <c r="J15" i="1"/>
  <c r="J17" i="1"/>
  <c r="J19" i="1"/>
  <c r="J21" i="1"/>
  <c r="J23" i="1"/>
  <c r="J25" i="1"/>
  <c r="J27" i="1"/>
  <c r="J29" i="1"/>
  <c r="J31" i="1"/>
</calcChain>
</file>

<file path=xl/sharedStrings.xml><?xml version="1.0" encoding="utf-8"?>
<sst xmlns="http://schemas.openxmlformats.org/spreadsheetml/2006/main" count="69" uniqueCount="40">
  <si>
    <t/>
  </si>
  <si>
    <t>Settore</t>
  </si>
  <si>
    <t>Attive</t>
  </si>
  <si>
    <t>Iscrizioni</t>
  </si>
  <si>
    <t>Cessazioni</t>
  </si>
  <si>
    <t>Cessazioni non d'ufficio</t>
  </si>
  <si>
    <t>A Agricoltura, silvicoltura pesca</t>
  </si>
  <si>
    <t>B Estrazione di minerali da cave e miniere</t>
  </si>
  <si>
    <t>C Attività manifatturiere</t>
  </si>
  <si>
    <t>D Fornitura di energia elettrica, gas, vapore e aria condiz...</t>
  </si>
  <si>
    <t>E Fornitura di acqua; reti fognarie, attività di gestione d...</t>
  </si>
  <si>
    <t>F Costruzioni</t>
  </si>
  <si>
    <t xml:space="preserve">H Trasporto e magazzinaggio </t>
  </si>
  <si>
    <t xml:space="preserve">I Attività dei servizi di alloggio e di ristorazione </t>
  </si>
  <si>
    <t>J Servizi di informazione e comunicazione</t>
  </si>
  <si>
    <t>K Attività finanziarie e assicurative</t>
  </si>
  <si>
    <t>L Attività immobiliari</t>
  </si>
  <si>
    <t>M Attività professionali, scientifiche e tecniche</t>
  </si>
  <si>
    <t>P Istruzione</t>
  </si>
  <si>
    <t xml:space="preserve">Q Sanità e assistenza sociale  </t>
  </si>
  <si>
    <t>R Attività artistiche, sportive, di intrattenimento e diver...</t>
  </si>
  <si>
    <t>S Altre attività di servizi</t>
  </si>
  <si>
    <t>X Imprese non classificate</t>
  </si>
  <si>
    <t>Registrate al IV trim 2022</t>
  </si>
  <si>
    <t>Registrate al IV trim 2023</t>
  </si>
  <si>
    <t>Saldo al netto delle cessazioni d'ufficio</t>
  </si>
  <si>
    <t>Tasso di crescita rispetto al trim precedente</t>
  </si>
  <si>
    <t>Ufficio Studi Statistica ed Informazione Economica</t>
  </si>
  <si>
    <t>Fonte: Elaborazione Ufficio Studi CCIAA Pavia su dati Stockview - Infocamere</t>
  </si>
  <si>
    <t>Registrate al III trim 2023</t>
  </si>
  <si>
    <t>Tasso di crescita rispetto al IV trim 2022</t>
  </si>
  <si>
    <t>N Noleggio, agenzie di viaggio, servizi di supporto alle imprese</t>
  </si>
  <si>
    <t>G Commercio all'ingrosso e al dettaglio; riparazione di automobili e motocicli</t>
  </si>
  <si>
    <t>Provincia di Pavia: andamento demografico delle imprese per settore di attività - IV TRIMESTRE 2023</t>
  </si>
  <si>
    <t>G Commercio all'ingrosso e al dettaglio; riparazione di aut...</t>
  </si>
  <si>
    <t>N Noleggio, agenzie di viaggio, servizi di supporto alle imp...</t>
  </si>
  <si>
    <t>totale</t>
  </si>
  <si>
    <t>Registrate al III trimestre 2023</t>
  </si>
  <si>
    <t>Attive al IV trim 2023</t>
  </si>
  <si>
    <t>Provincia di Pavia: andamento demografico delle imprese ARTIGIANE per settore di attività - IV TRIMESTRE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</si>
</sst>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3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0"/>
      <color indexed="6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5" tint="-0.249977111117893"/>
      <name val="Calibri"/>
      <family val="2"/>
      <scheme val="minor"/>
    </font>
    <font>
      <sz val="10"/>
      <color indexed="8"/>
      <name val="Calibri"/>
      <family val="2"/>
      <scheme val="minor"/>
    </font>
    <font>
      <i/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</font>
    <font>
      <sz val="10"/>
      <color indexed="8"/>
      <name val="Calibri"/>
      <family val="2"/>
    </font>
    <font>
      <b/>
      <sz val="10"/>
      <color theme="5" tint="-0.249977111117893"/>
      <name val="Calibri"/>
      <family val="2"/>
    </font>
    <font>
      <b/>
      <sz val="10"/>
      <color indexed="6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54"/>
      </top>
      <bottom/>
      <diagonal/>
    </border>
    <border>
      <left/>
      <right/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/>
      <bottom style="thin">
        <color theme="2" tint="-9.9978637043366805E-2"/>
      </bottom>
      <diagonal/>
    </border>
    <border>
      <left style="thin">
        <color theme="2" tint="-9.9978637043366805E-2"/>
      </left>
      <right/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indexed="64"/>
      </left>
      <right/>
      <top/>
      <bottom style="medium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theme="2" tint="-9.9978637043366805E-2"/>
      </bottom>
      <diagonal/>
    </border>
    <border>
      <left/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5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theme="2" tint="-9.9978637043366805E-2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2" tint="-9.9978637043366805E-2"/>
      </top>
      <bottom style="medium">
        <color indexed="64"/>
      </bottom>
      <diagonal/>
    </border>
    <border>
      <left style="thin">
        <color indexed="5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54"/>
      </right>
      <top style="thin">
        <color indexed="54"/>
      </top>
      <bottom/>
      <diagonal/>
    </border>
    <border>
      <left/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1"/>
      </right>
      <top/>
      <bottom/>
      <diagonal/>
    </border>
    <border>
      <left/>
      <right style="thin">
        <color indexed="54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54"/>
      </right>
      <top/>
      <bottom style="medium">
        <color indexed="64"/>
      </bottom>
      <diagonal/>
    </border>
    <border>
      <left/>
      <right style="thin">
        <color theme="1"/>
      </right>
      <top/>
      <bottom style="medium">
        <color indexed="64"/>
      </bottom>
      <diagonal/>
    </border>
    <border>
      <left/>
      <right style="thin">
        <color indexed="5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1" fillId="0" borderId="0"/>
  </cellStyleXfs>
  <cellXfs count="124">
    <xf numFmtId="0" fontId="0" fillId="0" borderId="0" xfId="0"/>
    <xf numFmtId="0" fontId="3" fillId="3" borderId="2" xfId="0" applyFont="1" applyFill="1" applyBorder="1" applyAlignment="1">
      <alignment horizontal="center" vertical="center" wrapText="1"/>
    </xf>
    <xf numFmtId="3" fontId="4" fillId="2" borderId="6" xfId="0" applyNumberFormat="1" applyFont="1" applyFill="1" applyBorder="1" applyAlignment="1">
      <alignment horizontal="right" vertical="center"/>
    </xf>
    <xf numFmtId="3" fontId="4" fillId="4" borderId="8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right" vertical="center"/>
    </xf>
    <xf numFmtId="3" fontId="4" fillId="4" borderId="7" xfId="0" applyNumberFormat="1" applyFont="1" applyFill="1" applyBorder="1" applyAlignment="1">
      <alignment horizontal="right" vertical="center"/>
    </xf>
    <xf numFmtId="3" fontId="4" fillId="2" borderId="8" xfId="0" applyNumberFormat="1" applyFont="1" applyFill="1" applyBorder="1" applyAlignment="1">
      <alignment horizontal="right" vertical="center"/>
    </xf>
    <xf numFmtId="3" fontId="4" fillId="4" borderId="0" xfId="0" applyNumberFormat="1" applyFont="1" applyFill="1" applyBorder="1" applyAlignment="1">
      <alignment horizontal="right" vertical="center"/>
    </xf>
    <xf numFmtId="10" fontId="3" fillId="3" borderId="2" xfId="1" applyNumberFormat="1" applyFont="1" applyFill="1" applyBorder="1" applyAlignment="1">
      <alignment horizontal="center" vertical="center" wrapText="1"/>
    </xf>
    <xf numFmtId="10" fontId="3" fillId="3" borderId="11" xfId="1" applyNumberFormat="1" applyFont="1" applyFill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right" vertical="center"/>
    </xf>
    <xf numFmtId="164" fontId="6" fillId="0" borderId="0" xfId="1" applyNumberFormat="1" applyFont="1" applyFill="1" applyBorder="1" applyAlignment="1">
      <alignment horizontal="right" vertical="center"/>
    </xf>
    <xf numFmtId="164" fontId="6" fillId="0" borderId="12" xfId="1" applyNumberFormat="1" applyFont="1" applyFill="1" applyBorder="1" applyAlignment="1">
      <alignment horizontal="right" vertical="center"/>
    </xf>
    <xf numFmtId="3" fontId="6" fillId="4" borderId="8" xfId="0" applyNumberFormat="1" applyFont="1" applyFill="1" applyBorder="1" applyAlignment="1">
      <alignment horizontal="right" vertical="center"/>
    </xf>
    <xf numFmtId="164" fontId="6" fillId="4" borderId="8" xfId="1" applyNumberFormat="1" applyFont="1" applyFill="1" applyBorder="1" applyAlignment="1">
      <alignment horizontal="right" vertical="center"/>
    </xf>
    <xf numFmtId="164" fontId="6" fillId="4" borderId="13" xfId="1" applyNumberFormat="1" applyFont="1" applyFill="1" applyBorder="1" applyAlignment="1">
      <alignment horizontal="right" vertical="center"/>
    </xf>
    <xf numFmtId="3" fontId="6" fillId="4" borderId="7" xfId="0" applyNumberFormat="1" applyFont="1" applyFill="1" applyBorder="1" applyAlignment="1">
      <alignment horizontal="right" vertical="center"/>
    </xf>
    <xf numFmtId="164" fontId="6" fillId="4" borderId="14" xfId="1" applyNumberFormat="1" applyFont="1" applyFill="1" applyBorder="1" applyAlignment="1">
      <alignment horizontal="right" vertical="center"/>
    </xf>
    <xf numFmtId="164" fontId="6" fillId="4" borderId="12" xfId="1" applyNumberFormat="1" applyFont="1" applyFill="1" applyBorder="1" applyAlignment="1">
      <alignment horizontal="right" vertical="center"/>
    </xf>
    <xf numFmtId="164" fontId="6" fillId="4" borderId="7" xfId="1" applyNumberFormat="1" applyFont="1" applyFill="1" applyBorder="1" applyAlignment="1">
      <alignment horizontal="right" vertical="center"/>
    </xf>
    <xf numFmtId="3" fontId="6" fillId="0" borderId="8" xfId="0" applyNumberFormat="1" applyFont="1" applyFill="1" applyBorder="1" applyAlignment="1">
      <alignment horizontal="right" vertical="center"/>
    </xf>
    <xf numFmtId="164" fontId="6" fillId="0" borderId="8" xfId="1" applyNumberFormat="1" applyFont="1" applyFill="1" applyBorder="1" applyAlignment="1">
      <alignment horizontal="right" vertical="center"/>
    </xf>
    <xf numFmtId="3" fontId="6" fillId="4" borderId="0" xfId="0" applyNumberFormat="1" applyFont="1" applyFill="1" applyBorder="1" applyAlignment="1">
      <alignment horizontal="right" vertical="center"/>
    </xf>
    <xf numFmtId="164" fontId="6" fillId="4" borderId="0" xfId="1" applyNumberFormat="1" applyFont="1" applyFill="1" applyBorder="1" applyAlignment="1">
      <alignment horizontal="right" vertical="center"/>
    </xf>
    <xf numFmtId="3" fontId="6" fillId="0" borderId="15" xfId="0" applyNumberFormat="1" applyFont="1" applyFill="1" applyBorder="1" applyAlignment="1">
      <alignment horizontal="right" vertical="center"/>
    </xf>
    <xf numFmtId="164" fontId="6" fillId="0" borderId="4" xfId="1" applyNumberFormat="1" applyFont="1" applyFill="1" applyBorder="1" applyAlignment="1">
      <alignment horizontal="right" vertical="center"/>
    </xf>
    <xf numFmtId="3" fontId="5" fillId="4" borderId="16" xfId="0" applyNumberFormat="1" applyFont="1" applyFill="1" applyBorder="1" applyAlignment="1">
      <alignment horizontal="right" vertical="center"/>
    </xf>
    <xf numFmtId="164" fontId="5" fillId="3" borderId="5" xfId="1" applyNumberFormat="1" applyFont="1" applyFill="1" applyBorder="1" applyAlignment="1">
      <alignment horizontal="right" vertical="center"/>
    </xf>
    <xf numFmtId="164" fontId="5" fillId="3" borderId="17" xfId="1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3" fillId="3" borderId="1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10" fontId="3" fillId="0" borderId="0" xfId="1" applyNumberFormat="1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3" fontId="4" fillId="2" borderId="20" xfId="0" applyNumberFormat="1" applyFont="1" applyFill="1" applyBorder="1" applyAlignment="1">
      <alignment horizontal="right" vertical="center"/>
    </xf>
    <xf numFmtId="10" fontId="6" fillId="0" borderId="12" xfId="1" applyNumberFormat="1" applyFont="1" applyFill="1" applyBorder="1" applyAlignment="1">
      <alignment horizontal="center" vertical="center"/>
    </xf>
    <xf numFmtId="3" fontId="4" fillId="2" borderId="21" xfId="0" applyNumberFormat="1" applyFont="1" applyFill="1" applyBorder="1" applyAlignment="1">
      <alignment horizontal="right" vertical="center"/>
    </xf>
    <xf numFmtId="0" fontId="4" fillId="0" borderId="0" xfId="0" applyFont="1" applyAlignment="1">
      <alignment vertical="center"/>
    </xf>
    <xf numFmtId="3" fontId="4" fillId="2" borderId="22" xfId="0" applyNumberFormat="1" applyFont="1" applyFill="1" applyBorder="1" applyAlignment="1">
      <alignment horizontal="right" vertical="center"/>
    </xf>
    <xf numFmtId="0" fontId="4" fillId="5" borderId="0" xfId="0" applyFont="1" applyFill="1" applyAlignment="1">
      <alignment vertical="center"/>
    </xf>
    <xf numFmtId="0" fontId="4" fillId="0" borderId="0" xfId="0" applyFont="1" applyBorder="1" applyAlignment="1">
      <alignment vertical="center"/>
    </xf>
    <xf numFmtId="3" fontId="4" fillId="2" borderId="23" xfId="0" applyNumberFormat="1" applyFont="1" applyFill="1" applyBorder="1" applyAlignment="1">
      <alignment horizontal="right" vertical="center"/>
    </xf>
    <xf numFmtId="3" fontId="4" fillId="2" borderId="24" xfId="0" applyNumberFormat="1" applyFont="1" applyFill="1" applyBorder="1" applyAlignment="1">
      <alignment horizontal="right" vertical="center"/>
    </xf>
    <xf numFmtId="3" fontId="5" fillId="3" borderId="25" xfId="0" applyNumberFormat="1" applyFont="1" applyFill="1" applyBorder="1" applyAlignment="1">
      <alignment horizontal="left" vertical="center"/>
    </xf>
    <xf numFmtId="3" fontId="5" fillId="4" borderId="26" xfId="0" applyNumberFormat="1" applyFont="1" applyFill="1" applyBorder="1" applyAlignment="1">
      <alignment horizontal="right" vertical="center"/>
    </xf>
    <xf numFmtId="10" fontId="5" fillId="0" borderId="12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right"/>
    </xf>
    <xf numFmtId="10" fontId="4" fillId="0" borderId="0" xfId="1" applyNumberFormat="1" applyFont="1" applyAlignment="1">
      <alignment horizontal="right"/>
    </xf>
    <xf numFmtId="10" fontId="4" fillId="0" borderId="0" xfId="1" applyNumberFormat="1" applyFont="1"/>
    <xf numFmtId="0" fontId="4" fillId="0" borderId="0" xfId="0" applyFont="1"/>
    <xf numFmtId="3" fontId="4" fillId="4" borderId="23" xfId="0" applyNumberFormat="1" applyFont="1" applyFill="1" applyBorder="1" applyAlignment="1">
      <alignment horizontal="right" vertical="center"/>
    </xf>
    <xf numFmtId="3" fontId="4" fillId="4" borderId="27" xfId="0" applyNumberFormat="1" applyFont="1" applyFill="1" applyBorder="1" applyAlignment="1">
      <alignment horizontal="right" vertical="center"/>
    </xf>
    <xf numFmtId="3" fontId="4" fillId="4" borderId="22" xfId="0" applyNumberFormat="1" applyFont="1" applyFill="1" applyBorder="1" applyAlignment="1">
      <alignment horizontal="right" vertical="center"/>
    </xf>
    <xf numFmtId="3" fontId="5" fillId="4" borderId="28" xfId="0" applyNumberFormat="1" applyFont="1" applyFill="1" applyBorder="1" applyAlignment="1">
      <alignment horizontal="right" vertical="center"/>
    </xf>
    <xf numFmtId="3" fontId="6" fillId="0" borderId="3" xfId="0" applyNumberFormat="1" applyFont="1" applyFill="1" applyBorder="1" applyAlignment="1">
      <alignment horizontal="left" vertical="center" wrapText="1"/>
    </xf>
    <xf numFmtId="3" fontId="6" fillId="4" borderId="8" xfId="0" applyNumberFormat="1" applyFont="1" applyFill="1" applyBorder="1" applyAlignment="1">
      <alignment horizontal="left" vertical="center" wrapText="1"/>
    </xf>
    <xf numFmtId="3" fontId="6" fillId="0" borderId="0" xfId="0" applyNumberFormat="1" applyFont="1" applyFill="1" applyBorder="1" applyAlignment="1">
      <alignment horizontal="left" vertical="center" wrapText="1"/>
    </xf>
    <xf numFmtId="3" fontId="6" fillId="4" borderId="9" xfId="0" applyNumberFormat="1" applyFont="1" applyFill="1" applyBorder="1" applyAlignment="1">
      <alignment horizontal="left" vertical="center" wrapText="1"/>
    </xf>
    <xf numFmtId="3" fontId="6" fillId="0" borderId="8" xfId="0" applyNumberFormat="1" applyFont="1" applyFill="1" applyBorder="1" applyAlignment="1">
      <alignment horizontal="left" vertical="center" wrapText="1"/>
    </xf>
    <xf numFmtId="3" fontId="6" fillId="4" borderId="0" xfId="0" applyNumberFormat="1" applyFont="1" applyFill="1" applyBorder="1" applyAlignment="1">
      <alignment horizontal="left" vertical="center" wrapText="1"/>
    </xf>
    <xf numFmtId="3" fontId="6" fillId="0" borderId="10" xfId="0" applyNumberFormat="1" applyFont="1" applyFill="1" applyBorder="1" applyAlignment="1">
      <alignment horizontal="left" vertical="center" wrapText="1"/>
    </xf>
    <xf numFmtId="3" fontId="4" fillId="2" borderId="29" xfId="0" applyNumberFormat="1" applyFont="1" applyFill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8" fillId="0" borderId="0" xfId="0" applyFont="1" applyAlignment="1">
      <alignment horizontal="left" vertical="center"/>
    </xf>
    <xf numFmtId="0" fontId="1" fillId="0" borderId="0" xfId="3"/>
    <xf numFmtId="0" fontId="1" fillId="0" borderId="0" xfId="3" applyAlignment="1">
      <alignment horizontal="right"/>
    </xf>
    <xf numFmtId="10" fontId="0" fillId="0" borderId="0" xfId="1" applyNumberFormat="1" applyFont="1" applyAlignment="1">
      <alignment horizontal="right"/>
    </xf>
    <xf numFmtId="0" fontId="1" fillId="5" borderId="0" xfId="3" applyFill="1"/>
    <xf numFmtId="0" fontId="8" fillId="0" borderId="0" xfId="3" applyFont="1" applyAlignment="1">
      <alignment horizontal="left" vertical="center"/>
    </xf>
    <xf numFmtId="0" fontId="4" fillId="0" borderId="0" xfId="3" applyFont="1" applyAlignment="1">
      <alignment horizontal="right" vertical="center"/>
    </xf>
    <xf numFmtId="10" fontId="4" fillId="0" borderId="0" xfId="1" applyNumberFormat="1" applyFont="1" applyAlignment="1">
      <alignment horizontal="right" vertical="center"/>
    </xf>
    <xf numFmtId="10" fontId="4" fillId="0" borderId="0" xfId="1" applyNumberFormat="1" applyFont="1" applyAlignment="1">
      <alignment vertical="center"/>
    </xf>
    <xf numFmtId="0" fontId="4" fillId="0" borderId="0" xfId="3" applyFont="1" applyAlignment="1">
      <alignment vertical="center"/>
    </xf>
    <xf numFmtId="0" fontId="4" fillId="0" borderId="0" xfId="3" applyFont="1" applyAlignment="1">
      <alignment horizontal="center" vertical="center" wrapText="1"/>
    </xf>
    <xf numFmtId="0" fontId="4" fillId="0" borderId="0" xfId="3" applyFont="1"/>
    <xf numFmtId="3" fontId="1" fillId="0" borderId="0" xfId="3" applyNumberFormat="1" applyAlignment="1">
      <alignment horizontal="right"/>
    </xf>
    <xf numFmtId="3" fontId="9" fillId="2" borderId="6" xfId="0" applyNumberFormat="1" applyFont="1" applyFill="1" applyBorder="1" applyAlignment="1">
      <alignment horizontal="right" vertical="center"/>
    </xf>
    <xf numFmtId="3" fontId="9" fillId="4" borderId="7" xfId="0" applyNumberFormat="1" applyFont="1" applyFill="1" applyBorder="1" applyAlignment="1">
      <alignment horizontal="right" vertical="center"/>
    </xf>
    <xf numFmtId="3" fontId="9" fillId="2" borderId="0" xfId="0" applyNumberFormat="1" applyFont="1" applyFill="1" applyBorder="1" applyAlignment="1">
      <alignment horizontal="right" vertical="center"/>
    </xf>
    <xf numFmtId="3" fontId="10" fillId="4" borderId="7" xfId="0" applyNumberFormat="1" applyFont="1" applyFill="1" applyBorder="1" applyAlignment="1">
      <alignment horizontal="right" vertical="center"/>
    </xf>
    <xf numFmtId="3" fontId="9" fillId="2" borderId="0" xfId="3" applyNumberFormat="1" applyFont="1" applyFill="1" applyBorder="1" applyAlignment="1">
      <alignment horizontal="right" vertical="center"/>
    </xf>
    <xf numFmtId="3" fontId="9" fillId="2" borderId="4" xfId="0" applyNumberFormat="1" applyFont="1" applyFill="1" applyBorder="1" applyAlignment="1">
      <alignment horizontal="right" vertical="center"/>
    </xf>
    <xf numFmtId="3" fontId="11" fillId="4" borderId="30" xfId="0" applyNumberFormat="1" applyFont="1" applyFill="1" applyBorder="1" applyAlignment="1">
      <alignment horizontal="right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10" fontId="12" fillId="3" borderId="2" xfId="1" applyNumberFormat="1" applyFont="1" applyFill="1" applyBorder="1" applyAlignment="1">
      <alignment horizontal="center" vertical="center" wrapText="1"/>
    </xf>
    <xf numFmtId="10" fontId="12" fillId="3" borderId="11" xfId="1" applyNumberFormat="1" applyFont="1" applyFill="1" applyBorder="1" applyAlignment="1">
      <alignment horizontal="center" vertical="center" wrapText="1"/>
    </xf>
    <xf numFmtId="10" fontId="12" fillId="0" borderId="0" xfId="1" applyNumberFormat="1" applyFont="1" applyFill="1" applyBorder="1" applyAlignment="1">
      <alignment horizontal="center" vertical="center" wrapText="1"/>
    </xf>
    <xf numFmtId="0" fontId="12" fillId="3" borderId="31" xfId="0" applyFont="1" applyFill="1" applyBorder="1" applyAlignment="1">
      <alignment horizontal="center" vertical="center" wrapText="1"/>
    </xf>
    <xf numFmtId="3" fontId="10" fillId="0" borderId="3" xfId="0" applyNumberFormat="1" applyFont="1" applyFill="1" applyBorder="1" applyAlignment="1">
      <alignment horizontal="left" vertical="center"/>
    </xf>
    <xf numFmtId="3" fontId="9" fillId="2" borderId="32" xfId="0" applyNumberFormat="1" applyFont="1" applyFill="1" applyBorder="1" applyAlignment="1">
      <alignment horizontal="right" vertical="center"/>
    </xf>
    <xf numFmtId="3" fontId="10" fillId="0" borderId="0" xfId="0" applyNumberFormat="1" applyFont="1" applyFill="1" applyBorder="1" applyAlignment="1">
      <alignment horizontal="right" vertical="center"/>
    </xf>
    <xf numFmtId="164" fontId="10" fillId="0" borderId="0" xfId="1" applyNumberFormat="1" applyFont="1" applyFill="1" applyBorder="1" applyAlignment="1">
      <alignment horizontal="right" vertical="center"/>
    </xf>
    <xf numFmtId="164" fontId="10" fillId="0" borderId="12" xfId="1" applyNumberFormat="1" applyFont="1" applyFill="1" applyBorder="1" applyAlignment="1">
      <alignment horizontal="right" vertical="center"/>
    </xf>
    <xf numFmtId="10" fontId="10" fillId="0" borderId="3" xfId="1" applyNumberFormat="1" applyFont="1" applyFill="1" applyBorder="1" applyAlignment="1">
      <alignment horizontal="center" vertical="center"/>
    </xf>
    <xf numFmtId="3" fontId="9" fillId="2" borderId="19" xfId="3" applyNumberFormat="1" applyFont="1" applyFill="1" applyBorder="1" applyAlignment="1">
      <alignment horizontal="right" vertical="center"/>
    </xf>
    <xf numFmtId="3" fontId="10" fillId="4" borderId="9" xfId="0" applyNumberFormat="1" applyFont="1" applyFill="1" applyBorder="1" applyAlignment="1">
      <alignment horizontal="left" vertical="center"/>
    </xf>
    <xf numFmtId="164" fontId="10" fillId="4" borderId="14" xfId="1" applyNumberFormat="1" applyFont="1" applyFill="1" applyBorder="1" applyAlignment="1">
      <alignment horizontal="right" vertical="center"/>
    </xf>
    <xf numFmtId="164" fontId="10" fillId="4" borderId="33" xfId="1" applyNumberFormat="1" applyFont="1" applyFill="1" applyBorder="1" applyAlignment="1">
      <alignment horizontal="right" vertical="center"/>
    </xf>
    <xf numFmtId="3" fontId="9" fillId="4" borderId="34" xfId="3" applyNumberFormat="1" applyFont="1" applyFill="1" applyBorder="1" applyAlignment="1">
      <alignment horizontal="right" vertical="center"/>
    </xf>
    <xf numFmtId="3" fontId="10" fillId="0" borderId="0" xfId="0" applyNumberFormat="1" applyFont="1" applyFill="1" applyBorder="1" applyAlignment="1">
      <alignment horizontal="left" vertical="center"/>
    </xf>
    <xf numFmtId="3" fontId="9" fillId="2" borderId="22" xfId="3" applyNumberFormat="1" applyFont="1" applyFill="1" applyBorder="1" applyAlignment="1">
      <alignment horizontal="right" vertical="center"/>
    </xf>
    <xf numFmtId="3" fontId="10" fillId="4" borderId="34" xfId="0" applyNumberFormat="1" applyFont="1" applyFill="1" applyBorder="1" applyAlignment="1">
      <alignment horizontal="right" vertical="center"/>
    </xf>
    <xf numFmtId="164" fontId="10" fillId="4" borderId="35" xfId="1" applyNumberFormat="1" applyFont="1" applyFill="1" applyBorder="1" applyAlignment="1">
      <alignment horizontal="right" vertical="center"/>
    </xf>
    <xf numFmtId="10" fontId="10" fillId="0" borderId="0" xfId="1" applyNumberFormat="1" applyFont="1" applyFill="1" applyBorder="1" applyAlignment="1">
      <alignment horizontal="center" vertical="center"/>
    </xf>
    <xf numFmtId="164" fontId="10" fillId="0" borderId="36" xfId="1" applyNumberFormat="1" applyFont="1" applyFill="1" applyBorder="1" applyAlignment="1">
      <alignment horizontal="right" vertical="center"/>
    </xf>
    <xf numFmtId="3" fontId="9" fillId="4" borderId="37" xfId="0" applyNumberFormat="1" applyFont="1" applyFill="1" applyBorder="1" applyAlignment="1">
      <alignment horizontal="right" vertical="center"/>
    </xf>
    <xf numFmtId="3" fontId="10" fillId="0" borderId="38" xfId="0" applyNumberFormat="1" applyFont="1" applyFill="1" applyBorder="1" applyAlignment="1">
      <alignment horizontal="left" vertical="center"/>
    </xf>
    <xf numFmtId="3" fontId="9" fillId="2" borderId="39" xfId="0" applyNumberFormat="1" applyFont="1" applyFill="1" applyBorder="1" applyAlignment="1">
      <alignment horizontal="right" vertical="center"/>
    </xf>
    <xf numFmtId="3" fontId="10" fillId="0" borderId="4" xfId="0" applyNumberFormat="1" applyFont="1" applyFill="1" applyBorder="1" applyAlignment="1">
      <alignment horizontal="right" vertical="center"/>
    </xf>
    <xf numFmtId="164" fontId="10" fillId="0" borderId="4" xfId="1" applyNumberFormat="1" applyFont="1" applyFill="1" applyBorder="1" applyAlignment="1">
      <alignment horizontal="right" vertical="center"/>
    </xf>
    <xf numFmtId="164" fontId="10" fillId="0" borderId="40" xfId="1" applyNumberFormat="1" applyFont="1" applyFill="1" applyBorder="1" applyAlignment="1">
      <alignment horizontal="right" vertical="center"/>
    </xf>
    <xf numFmtId="3" fontId="9" fillId="2" borderId="24" xfId="3" applyNumberFormat="1" applyFont="1" applyFill="1" applyBorder="1" applyAlignment="1">
      <alignment horizontal="right" vertical="center"/>
    </xf>
    <xf numFmtId="3" fontId="11" fillId="3" borderId="25" xfId="0" applyNumberFormat="1" applyFont="1" applyFill="1" applyBorder="1" applyAlignment="1">
      <alignment horizontal="left" vertical="center"/>
    </xf>
    <xf numFmtId="3" fontId="11" fillId="4" borderId="5" xfId="0" applyNumberFormat="1" applyFont="1" applyFill="1" applyBorder="1" applyAlignment="1">
      <alignment horizontal="right" vertical="center"/>
    </xf>
    <xf numFmtId="3" fontId="11" fillId="4" borderId="41" xfId="0" applyNumberFormat="1" applyFont="1" applyFill="1" applyBorder="1" applyAlignment="1">
      <alignment horizontal="right" vertical="center"/>
    </xf>
    <xf numFmtId="3" fontId="11" fillId="3" borderId="5" xfId="0" applyNumberFormat="1" applyFont="1" applyFill="1" applyBorder="1" applyAlignment="1">
      <alignment horizontal="right" vertical="center"/>
    </xf>
    <xf numFmtId="164" fontId="11" fillId="3" borderId="5" xfId="1" applyNumberFormat="1" applyFont="1" applyFill="1" applyBorder="1" applyAlignment="1">
      <alignment horizontal="right" vertical="center"/>
    </xf>
    <xf numFmtId="164" fontId="11" fillId="3" borderId="17" xfId="1" applyNumberFormat="1" applyFont="1" applyFill="1" applyBorder="1" applyAlignment="1">
      <alignment horizontal="right" vertical="center"/>
    </xf>
    <xf numFmtId="10" fontId="11" fillId="0" borderId="0" xfId="1" applyNumberFormat="1" applyFont="1" applyFill="1" applyBorder="1" applyAlignment="1">
      <alignment horizontal="center" vertical="center"/>
    </xf>
    <xf numFmtId="3" fontId="11" fillId="4" borderId="28" xfId="3" applyNumberFormat="1" applyFont="1" applyFill="1" applyBorder="1" applyAlignment="1">
      <alignment horizontal="right" vertical="center"/>
    </xf>
    <xf numFmtId="164" fontId="6" fillId="0" borderId="20" xfId="1" applyNumberFormat="1" applyFont="1" applyFill="1" applyBorder="1" applyAlignment="1">
      <alignment horizontal="right" vertical="center"/>
    </xf>
  </cellXfs>
  <cellStyles count="4">
    <cellStyle name="Normale" xfId="0" builtinId="0"/>
    <cellStyle name="Normale 2" xfId="2"/>
    <cellStyle name="Normale 2 2" xfId="3"/>
    <cellStyle name="Percentuale" xfId="1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6666"/>
      <rgbColor rgb="0000FF00"/>
      <rgbColor rgb="000000FF"/>
      <rgbColor rgb="00FFFF00"/>
      <rgbColor rgb="00FF00FF"/>
      <rgbColor rgb="0000FFFF"/>
      <rgbColor rgb="00800000"/>
      <rgbColor rgb="0066FF66"/>
      <rgbColor rgb="00000080"/>
      <rgbColor rgb="00FCE52D"/>
      <rgbColor rgb="00800080"/>
      <rgbColor rgb="00008080"/>
      <rgbColor rgb="00F5F5F5"/>
      <rgbColor rgb="00D3D3D3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BCE9F9"/>
      <rgbColor rgb="0033CCCC"/>
      <rgbColor rgb="0099CC00"/>
      <rgbColor rgb="00FFCC00"/>
      <rgbColor rgb="00FF9900"/>
      <rgbColor rgb="00FF6600"/>
      <rgbColor rgb="00999999"/>
      <rgbColor rgb="00E5E5E5"/>
      <rgbColor rgb="00003366"/>
      <rgbColor rgb="00339966"/>
      <rgbColor rgb="00FFF7D6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2162175</xdr:colOff>
      <xdr:row>4</xdr:row>
      <xdr:rowOff>123825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1925"/>
          <a:ext cx="21621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2225040</xdr:colOff>
      <xdr:row>3</xdr:row>
      <xdr:rowOff>129540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2504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P33"/>
  <sheetViews>
    <sheetView showGridLines="0" topLeftCell="A4" workbookViewId="0">
      <selection activeCell="B29" sqref="B29"/>
    </sheetView>
  </sheetViews>
  <sheetFormatPr defaultRowHeight="12.75" x14ac:dyDescent="0.2"/>
  <cols>
    <col min="1" max="1" width="38.85546875" customWidth="1"/>
    <col min="2" max="3" width="13.140625" bestFit="1" customWidth="1"/>
    <col min="4" max="4" width="10.140625" customWidth="1"/>
    <col min="5" max="5" width="8.7109375" customWidth="1"/>
    <col min="6" max="6" width="9.5703125" customWidth="1"/>
    <col min="7" max="7" width="10.7109375" customWidth="1"/>
    <col min="8" max="8" width="13.28515625" bestFit="1" customWidth="1"/>
    <col min="9" max="9" width="15" bestFit="1" customWidth="1"/>
    <col min="10" max="10" width="15.7109375" customWidth="1"/>
  </cols>
  <sheetData>
    <row r="6" spans="1:12" x14ac:dyDescent="0.2">
      <c r="J6" s="29" t="s">
        <v>27</v>
      </c>
    </row>
    <row r="11" spans="1:12" ht="15" x14ac:dyDescent="0.2">
      <c r="A11" s="65" t="s">
        <v>33</v>
      </c>
    </row>
    <row r="12" spans="1:12" s="34" customFormat="1" ht="52.5" customHeight="1" x14ac:dyDescent="0.2">
      <c r="A12" s="30" t="s">
        <v>1</v>
      </c>
      <c r="B12" s="1" t="s">
        <v>23</v>
      </c>
      <c r="C12" s="1" t="s">
        <v>24</v>
      </c>
      <c r="D12" s="31" t="s">
        <v>2</v>
      </c>
      <c r="E12" s="1" t="s">
        <v>3</v>
      </c>
      <c r="F12" s="1" t="s">
        <v>4</v>
      </c>
      <c r="G12" s="1" t="s">
        <v>5</v>
      </c>
      <c r="H12" s="1" t="s">
        <v>25</v>
      </c>
      <c r="I12" s="8" t="s">
        <v>30</v>
      </c>
      <c r="J12" s="9" t="s">
        <v>26</v>
      </c>
      <c r="K12" s="32"/>
      <c r="L12" s="33" t="s">
        <v>29</v>
      </c>
    </row>
    <row r="13" spans="1:12" s="38" customFormat="1" ht="13.9" customHeight="1" x14ac:dyDescent="0.2">
      <c r="A13" s="56" t="s">
        <v>6</v>
      </c>
      <c r="B13" s="35">
        <v>5782</v>
      </c>
      <c r="C13" s="2">
        <v>5630</v>
      </c>
      <c r="D13" s="2">
        <v>5563</v>
      </c>
      <c r="E13" s="2">
        <v>6</v>
      </c>
      <c r="F13" s="2">
        <v>32</v>
      </c>
      <c r="G13" s="35">
        <v>32</v>
      </c>
      <c r="H13" s="10">
        <f>E13-G13</f>
        <v>-26</v>
      </c>
      <c r="I13" s="11">
        <f>H13/B13</f>
        <v>-4.4967139398132136E-3</v>
      </c>
      <c r="J13" s="12">
        <f>H13/L13</f>
        <v>-4.6025845282350857E-3</v>
      </c>
      <c r="K13" s="36"/>
      <c r="L13" s="37">
        <v>5649</v>
      </c>
    </row>
    <row r="14" spans="1:12" s="38" customFormat="1" ht="13.9" customHeight="1" x14ac:dyDescent="0.2">
      <c r="A14" s="57" t="s">
        <v>7</v>
      </c>
      <c r="B14" s="3">
        <v>23</v>
      </c>
      <c r="C14" s="3">
        <v>22</v>
      </c>
      <c r="D14" s="3">
        <v>17</v>
      </c>
      <c r="E14" s="3">
        <v>0</v>
      </c>
      <c r="F14" s="3">
        <v>1</v>
      </c>
      <c r="G14" s="3">
        <v>1</v>
      </c>
      <c r="H14" s="13">
        <f t="shared" ref="H14:H32" si="0">E14-G14</f>
        <v>-1</v>
      </c>
      <c r="I14" s="14">
        <f t="shared" ref="I14:I32" si="1">H14/B14</f>
        <v>-4.3478260869565216E-2</v>
      </c>
      <c r="J14" s="15">
        <f t="shared" ref="J14:J32" si="2">H14/L14</f>
        <v>-4.3478260869565216E-2</v>
      </c>
      <c r="K14" s="36"/>
      <c r="L14" s="52">
        <v>23</v>
      </c>
    </row>
    <row r="15" spans="1:12" s="38" customFormat="1" ht="13.9" customHeight="1" x14ac:dyDescent="0.2">
      <c r="A15" s="58" t="s">
        <v>8</v>
      </c>
      <c r="B15" s="4">
        <v>4446</v>
      </c>
      <c r="C15" s="4">
        <v>4385</v>
      </c>
      <c r="D15" s="4">
        <v>3874</v>
      </c>
      <c r="E15" s="4">
        <v>27</v>
      </c>
      <c r="F15" s="4">
        <v>52</v>
      </c>
      <c r="G15" s="4">
        <v>52</v>
      </c>
      <c r="H15" s="10">
        <f t="shared" si="0"/>
        <v>-25</v>
      </c>
      <c r="I15" s="11">
        <f t="shared" si="1"/>
        <v>-5.6230319388214127E-3</v>
      </c>
      <c r="J15" s="12">
        <f t="shared" si="2"/>
        <v>-5.681818181818182E-3</v>
      </c>
      <c r="K15" s="36"/>
      <c r="L15" s="39">
        <v>4400</v>
      </c>
    </row>
    <row r="16" spans="1:12" s="38" customFormat="1" ht="21" customHeight="1" x14ac:dyDescent="0.2">
      <c r="A16" s="59" t="s">
        <v>9</v>
      </c>
      <c r="B16" s="5">
        <v>56</v>
      </c>
      <c r="C16" s="5">
        <v>56</v>
      </c>
      <c r="D16" s="5">
        <v>53</v>
      </c>
      <c r="E16" s="5">
        <v>0</v>
      </c>
      <c r="F16" s="5">
        <v>2</v>
      </c>
      <c r="G16" s="5">
        <v>2</v>
      </c>
      <c r="H16" s="16">
        <f t="shared" si="0"/>
        <v>-2</v>
      </c>
      <c r="I16" s="17">
        <f t="shared" si="1"/>
        <v>-3.5714285714285712E-2</v>
      </c>
      <c r="J16" s="18">
        <f t="shared" si="2"/>
        <v>-3.4482758620689655E-2</v>
      </c>
      <c r="K16" s="36"/>
      <c r="L16" s="53">
        <v>58</v>
      </c>
    </row>
    <row r="17" spans="1:16" s="38" customFormat="1" ht="27.75" customHeight="1" x14ac:dyDescent="0.2">
      <c r="A17" s="58" t="s">
        <v>10</v>
      </c>
      <c r="B17" s="4">
        <v>102</v>
      </c>
      <c r="C17" s="4">
        <v>104</v>
      </c>
      <c r="D17" s="4">
        <v>87</v>
      </c>
      <c r="E17" s="4">
        <v>0</v>
      </c>
      <c r="F17" s="4">
        <v>1</v>
      </c>
      <c r="G17" s="4">
        <v>1</v>
      </c>
      <c r="H17" s="10">
        <f t="shared" si="0"/>
        <v>-1</v>
      </c>
      <c r="I17" s="11">
        <f t="shared" si="1"/>
        <v>-9.8039215686274508E-3</v>
      </c>
      <c r="J17" s="12">
        <f t="shared" si="2"/>
        <v>-9.5238095238095247E-3</v>
      </c>
      <c r="K17" s="36"/>
      <c r="L17" s="39">
        <v>105</v>
      </c>
    </row>
    <row r="18" spans="1:16" s="38" customFormat="1" ht="13.9" customHeight="1" x14ac:dyDescent="0.2">
      <c r="A18" s="59" t="s">
        <v>11</v>
      </c>
      <c r="B18" s="5">
        <v>7974</v>
      </c>
      <c r="C18" s="5">
        <v>8081</v>
      </c>
      <c r="D18" s="5">
        <v>7477</v>
      </c>
      <c r="E18" s="5">
        <v>102</v>
      </c>
      <c r="F18" s="5">
        <v>113</v>
      </c>
      <c r="G18" s="5">
        <v>113</v>
      </c>
      <c r="H18" s="16">
        <f t="shared" si="0"/>
        <v>-11</v>
      </c>
      <c r="I18" s="17">
        <f>H18/B18</f>
        <v>-1.3794833207925758E-3</v>
      </c>
      <c r="J18" s="18">
        <f t="shared" si="2"/>
        <v>-1.3625665799578844E-3</v>
      </c>
      <c r="K18" s="36"/>
      <c r="L18" s="53">
        <v>8073</v>
      </c>
    </row>
    <row r="19" spans="1:16" s="38" customFormat="1" ht="25.5" x14ac:dyDescent="0.2">
      <c r="A19" s="58" t="s">
        <v>32</v>
      </c>
      <c r="B19" s="4">
        <v>9590</v>
      </c>
      <c r="C19" s="4">
        <v>9446</v>
      </c>
      <c r="D19" s="4">
        <v>8698</v>
      </c>
      <c r="E19" s="4">
        <v>65</v>
      </c>
      <c r="F19" s="4">
        <v>153</v>
      </c>
      <c r="G19" s="4">
        <v>153</v>
      </c>
      <c r="H19" s="10">
        <f t="shared" si="0"/>
        <v>-88</v>
      </c>
      <c r="I19" s="11">
        <f t="shared" si="1"/>
        <v>-9.1762252346193948E-3</v>
      </c>
      <c r="J19" s="12">
        <f t="shared" si="2"/>
        <v>-9.2660840265346954E-3</v>
      </c>
      <c r="K19" s="36"/>
      <c r="L19" s="39">
        <v>9497</v>
      </c>
      <c r="N19" s="40"/>
    </row>
    <row r="20" spans="1:16" s="38" customFormat="1" ht="13.9" customHeight="1" x14ac:dyDescent="0.2">
      <c r="A20" s="59" t="s">
        <v>12</v>
      </c>
      <c r="B20" s="5">
        <v>1145</v>
      </c>
      <c r="C20" s="5">
        <v>1140</v>
      </c>
      <c r="D20" s="5">
        <v>1024</v>
      </c>
      <c r="E20" s="5">
        <v>5</v>
      </c>
      <c r="F20" s="5">
        <v>12</v>
      </c>
      <c r="G20" s="5">
        <v>12</v>
      </c>
      <c r="H20" s="16">
        <f t="shared" si="0"/>
        <v>-7</v>
      </c>
      <c r="I20" s="19">
        <f t="shared" si="1"/>
        <v>-6.1135371179039302E-3</v>
      </c>
      <c r="J20" s="18">
        <f t="shared" si="2"/>
        <v>-6.1295971978984239E-3</v>
      </c>
      <c r="K20" s="36"/>
      <c r="L20" s="53">
        <v>1142</v>
      </c>
    </row>
    <row r="21" spans="1:16" s="38" customFormat="1" ht="13.9" customHeight="1" x14ac:dyDescent="0.2">
      <c r="A21" s="58" t="s">
        <v>13</v>
      </c>
      <c r="B21" s="4">
        <v>3394</v>
      </c>
      <c r="C21" s="4">
        <v>3414</v>
      </c>
      <c r="D21" s="4">
        <v>2817</v>
      </c>
      <c r="E21" s="4">
        <v>44</v>
      </c>
      <c r="F21" s="4">
        <v>54</v>
      </c>
      <c r="G21" s="4">
        <v>54</v>
      </c>
      <c r="H21" s="10">
        <f t="shared" si="0"/>
        <v>-10</v>
      </c>
      <c r="I21" s="11">
        <f t="shared" si="1"/>
        <v>-2.9463759575721863E-3</v>
      </c>
      <c r="J21" s="12">
        <f t="shared" si="2"/>
        <v>-2.9325513196480938E-3</v>
      </c>
      <c r="K21" s="36"/>
      <c r="L21" s="39">
        <v>3410</v>
      </c>
    </row>
    <row r="22" spans="1:16" s="38" customFormat="1" ht="13.9" customHeight="1" x14ac:dyDescent="0.2">
      <c r="A22" s="59" t="s">
        <v>14</v>
      </c>
      <c r="B22" s="5">
        <v>910</v>
      </c>
      <c r="C22" s="5">
        <v>917</v>
      </c>
      <c r="D22" s="5">
        <v>834</v>
      </c>
      <c r="E22" s="5">
        <v>8</v>
      </c>
      <c r="F22" s="5">
        <v>13</v>
      </c>
      <c r="G22" s="5">
        <v>13</v>
      </c>
      <c r="H22" s="16">
        <f t="shared" si="0"/>
        <v>-5</v>
      </c>
      <c r="I22" s="19">
        <f t="shared" si="1"/>
        <v>-5.4945054945054949E-3</v>
      </c>
      <c r="J22" s="18">
        <f t="shared" si="2"/>
        <v>-5.434782608695652E-3</v>
      </c>
      <c r="K22" s="36"/>
      <c r="L22" s="53">
        <v>920</v>
      </c>
    </row>
    <row r="23" spans="1:16" s="38" customFormat="1" ht="13.9" customHeight="1" x14ac:dyDescent="0.2">
      <c r="A23" s="60" t="s">
        <v>15</v>
      </c>
      <c r="B23" s="6">
        <v>1111</v>
      </c>
      <c r="C23" s="6">
        <v>1118</v>
      </c>
      <c r="D23" s="6">
        <v>1080</v>
      </c>
      <c r="E23" s="6">
        <v>10</v>
      </c>
      <c r="F23" s="6">
        <v>17</v>
      </c>
      <c r="G23" s="6">
        <v>17</v>
      </c>
      <c r="H23" s="20">
        <f t="shared" si="0"/>
        <v>-7</v>
      </c>
      <c r="I23" s="21">
        <f t="shared" si="1"/>
        <v>-6.3006300630063005E-3</v>
      </c>
      <c r="J23" s="12">
        <f t="shared" si="2"/>
        <v>-6.2444246208742194E-3</v>
      </c>
      <c r="K23" s="36"/>
      <c r="L23" s="42">
        <v>1121</v>
      </c>
    </row>
    <row r="24" spans="1:16" s="38" customFormat="1" ht="13.9" customHeight="1" x14ac:dyDescent="0.2">
      <c r="A24" s="61" t="s">
        <v>16</v>
      </c>
      <c r="B24" s="7">
        <v>2227</v>
      </c>
      <c r="C24" s="7">
        <v>2245</v>
      </c>
      <c r="D24" s="7">
        <v>1970</v>
      </c>
      <c r="E24" s="7">
        <v>13</v>
      </c>
      <c r="F24" s="7">
        <v>38</v>
      </c>
      <c r="G24" s="7">
        <v>38</v>
      </c>
      <c r="H24" s="22">
        <f t="shared" si="0"/>
        <v>-25</v>
      </c>
      <c r="I24" s="23">
        <f t="shared" si="1"/>
        <v>-1.1225864391558151E-2</v>
      </c>
      <c r="J24" s="18">
        <f t="shared" si="2"/>
        <v>-1.1052166224580018E-2</v>
      </c>
      <c r="K24" s="36"/>
      <c r="L24" s="54">
        <v>2262</v>
      </c>
      <c r="P24" s="41"/>
    </row>
    <row r="25" spans="1:16" s="38" customFormat="1" ht="13.9" customHeight="1" x14ac:dyDescent="0.2">
      <c r="A25" s="58" t="s">
        <v>17</v>
      </c>
      <c r="B25" s="4">
        <v>1508</v>
      </c>
      <c r="C25" s="4">
        <v>1581</v>
      </c>
      <c r="D25" s="4">
        <v>1452</v>
      </c>
      <c r="E25" s="4">
        <v>35</v>
      </c>
      <c r="F25" s="4">
        <v>27</v>
      </c>
      <c r="G25" s="4">
        <v>27</v>
      </c>
      <c r="H25" s="10">
        <f t="shared" si="0"/>
        <v>8</v>
      </c>
      <c r="I25" s="11">
        <f t="shared" si="1"/>
        <v>5.3050397877984082E-3</v>
      </c>
      <c r="J25" s="12">
        <f t="shared" si="2"/>
        <v>5.111821086261981E-3</v>
      </c>
      <c r="K25" s="36"/>
      <c r="L25" s="39">
        <v>1565</v>
      </c>
    </row>
    <row r="26" spans="1:16" s="38" customFormat="1" ht="28.5" customHeight="1" x14ac:dyDescent="0.2">
      <c r="A26" s="59" t="s">
        <v>31</v>
      </c>
      <c r="B26" s="5">
        <v>1442</v>
      </c>
      <c r="C26" s="5">
        <v>1493</v>
      </c>
      <c r="D26" s="5">
        <v>1374</v>
      </c>
      <c r="E26" s="5">
        <v>13</v>
      </c>
      <c r="F26" s="5">
        <v>13</v>
      </c>
      <c r="G26" s="5">
        <v>13</v>
      </c>
      <c r="H26" s="16">
        <f t="shared" si="0"/>
        <v>0</v>
      </c>
      <c r="I26" s="17">
        <f t="shared" si="1"/>
        <v>0</v>
      </c>
      <c r="J26" s="18">
        <f t="shared" si="2"/>
        <v>0</v>
      </c>
      <c r="K26" s="36"/>
      <c r="L26" s="53">
        <v>1484</v>
      </c>
    </row>
    <row r="27" spans="1:16" s="38" customFormat="1" ht="13.9" customHeight="1" x14ac:dyDescent="0.2">
      <c r="A27" s="58" t="s">
        <v>18</v>
      </c>
      <c r="B27" s="4">
        <v>204</v>
      </c>
      <c r="C27" s="4">
        <v>215</v>
      </c>
      <c r="D27" s="4">
        <v>201</v>
      </c>
      <c r="E27" s="4">
        <v>2</v>
      </c>
      <c r="F27" s="4">
        <v>2</v>
      </c>
      <c r="G27" s="4">
        <v>2</v>
      </c>
      <c r="H27" s="10">
        <f t="shared" si="0"/>
        <v>0</v>
      </c>
      <c r="I27" s="11">
        <f t="shared" si="1"/>
        <v>0</v>
      </c>
      <c r="J27" s="12">
        <f t="shared" si="2"/>
        <v>0</v>
      </c>
      <c r="K27" s="36"/>
      <c r="L27" s="39">
        <v>213</v>
      </c>
    </row>
    <row r="28" spans="1:16" s="38" customFormat="1" ht="13.9" customHeight="1" x14ac:dyDescent="0.2">
      <c r="A28" s="59" t="s">
        <v>19</v>
      </c>
      <c r="B28" s="5">
        <v>475</v>
      </c>
      <c r="C28" s="5">
        <v>487</v>
      </c>
      <c r="D28" s="5">
        <v>439</v>
      </c>
      <c r="E28" s="5">
        <v>3</v>
      </c>
      <c r="F28" s="5">
        <v>2</v>
      </c>
      <c r="G28" s="5">
        <v>2</v>
      </c>
      <c r="H28" s="16">
        <f t="shared" si="0"/>
        <v>1</v>
      </c>
      <c r="I28" s="17">
        <f t="shared" si="1"/>
        <v>2.1052631578947368E-3</v>
      </c>
      <c r="J28" s="18">
        <f>H28/L28</f>
        <v>2.0876826722338203E-3</v>
      </c>
      <c r="K28" s="36"/>
      <c r="L28" s="53">
        <v>479</v>
      </c>
    </row>
    <row r="29" spans="1:16" s="38" customFormat="1" ht="27" customHeight="1" x14ac:dyDescent="0.2">
      <c r="A29" s="58" t="s">
        <v>20</v>
      </c>
      <c r="B29" s="4">
        <v>611</v>
      </c>
      <c r="C29" s="4">
        <v>595</v>
      </c>
      <c r="D29" s="4">
        <v>521</v>
      </c>
      <c r="E29" s="4">
        <v>3</v>
      </c>
      <c r="F29" s="4">
        <v>11</v>
      </c>
      <c r="G29" s="4">
        <v>11</v>
      </c>
      <c r="H29" s="10">
        <f t="shared" si="0"/>
        <v>-8</v>
      </c>
      <c r="I29" s="11">
        <f t="shared" si="1"/>
        <v>-1.3093289689034371E-2</v>
      </c>
      <c r="J29" s="12">
        <f t="shared" si="2"/>
        <v>-1.3201320132013201E-2</v>
      </c>
      <c r="K29" s="36"/>
      <c r="L29" s="39">
        <v>606</v>
      </c>
    </row>
    <row r="30" spans="1:16" s="38" customFormat="1" ht="13.9" customHeight="1" x14ac:dyDescent="0.2">
      <c r="A30" s="59" t="s">
        <v>21</v>
      </c>
      <c r="B30" s="5">
        <v>2302</v>
      </c>
      <c r="C30" s="5">
        <v>2319</v>
      </c>
      <c r="D30" s="5">
        <v>2244</v>
      </c>
      <c r="E30" s="5">
        <v>17</v>
      </c>
      <c r="F30" s="5">
        <v>34</v>
      </c>
      <c r="G30" s="5">
        <v>34</v>
      </c>
      <c r="H30" s="16">
        <f t="shared" si="0"/>
        <v>-17</v>
      </c>
      <c r="I30" s="17">
        <f t="shared" si="1"/>
        <v>-7.3848827106863593E-3</v>
      </c>
      <c r="J30" s="18">
        <f t="shared" si="2"/>
        <v>-7.3149741824440617E-3</v>
      </c>
      <c r="K30" s="36"/>
      <c r="L30" s="53">
        <v>2324</v>
      </c>
    </row>
    <row r="31" spans="1:16" s="38" customFormat="1" ht="13.9" customHeight="1" thickBot="1" x14ac:dyDescent="0.25">
      <c r="A31" s="62" t="s">
        <v>22</v>
      </c>
      <c r="B31" s="63">
        <v>1782</v>
      </c>
      <c r="C31" s="63">
        <v>1811</v>
      </c>
      <c r="D31" s="63">
        <v>25</v>
      </c>
      <c r="E31" s="63">
        <v>199</v>
      </c>
      <c r="F31" s="63">
        <v>22</v>
      </c>
      <c r="G31" s="63">
        <v>22</v>
      </c>
      <c r="H31" s="24">
        <f t="shared" si="0"/>
        <v>177</v>
      </c>
      <c r="I31" s="25">
        <f t="shared" si="1"/>
        <v>9.9326599326599332E-2</v>
      </c>
      <c r="J31" s="12">
        <f t="shared" si="2"/>
        <v>9.9830795262267347E-2</v>
      </c>
      <c r="K31" s="36"/>
      <c r="L31" s="43">
        <v>1773</v>
      </c>
    </row>
    <row r="32" spans="1:16" s="38" customFormat="1" ht="22.5" customHeight="1" x14ac:dyDescent="0.2">
      <c r="A32" s="44" t="s">
        <v>0</v>
      </c>
      <c r="B32" s="45">
        <v>45084</v>
      </c>
      <c r="C32" s="45">
        <v>45059</v>
      </c>
      <c r="D32" s="45">
        <v>39750</v>
      </c>
      <c r="E32" s="45">
        <v>552</v>
      </c>
      <c r="F32" s="45">
        <v>599</v>
      </c>
      <c r="G32" s="45">
        <v>599</v>
      </c>
      <c r="H32" s="26">
        <f t="shared" si="0"/>
        <v>-47</v>
      </c>
      <c r="I32" s="27">
        <f t="shared" si="1"/>
        <v>-1.0424984473427379E-3</v>
      </c>
      <c r="J32" s="28">
        <f t="shared" si="2"/>
        <v>-1.0420361830436324E-3</v>
      </c>
      <c r="K32" s="46"/>
      <c r="L32" s="55">
        <v>45104</v>
      </c>
    </row>
    <row r="33" spans="1:12" s="51" customFormat="1" x14ac:dyDescent="0.2">
      <c r="A33" s="47" t="s">
        <v>28</v>
      </c>
      <c r="B33" s="64"/>
      <c r="C33" s="64"/>
      <c r="D33" s="64"/>
      <c r="E33" s="64"/>
      <c r="F33" s="64"/>
      <c r="G33" s="64"/>
      <c r="H33" s="48"/>
      <c r="I33" s="49"/>
      <c r="J33" s="49"/>
      <c r="K33" s="50"/>
      <c r="L33" s="48"/>
    </row>
  </sheetData>
  <pageMargins left="0.75" right="0.75" top="1" bottom="1" header="0.5" footer="0.5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L31"/>
  <sheetViews>
    <sheetView showGridLines="0" tabSelected="1" workbookViewId="0">
      <selection activeCell="G5" sqref="G5"/>
    </sheetView>
  </sheetViews>
  <sheetFormatPr defaultColWidth="9.140625" defaultRowHeight="12.75" x14ac:dyDescent="0.2"/>
  <cols>
    <col min="1" max="1" width="47" style="66" customWidth="1"/>
    <col min="2" max="8" width="13" style="67" customWidth="1"/>
    <col min="9" max="10" width="13" style="68" customWidth="1"/>
    <col min="11" max="11" width="9.140625" style="66"/>
    <col min="12" max="12" width="13" style="67" customWidth="1"/>
    <col min="13" max="254" width="9.140625" style="66"/>
    <col min="255" max="255" width="47" style="66" customWidth="1"/>
    <col min="256" max="264" width="13" style="66" customWidth="1"/>
    <col min="265" max="265" width="9.140625" style="66"/>
    <col min="266" max="266" width="13" style="66" customWidth="1"/>
    <col min="267" max="510" width="9.140625" style="66"/>
    <col min="511" max="511" width="47" style="66" customWidth="1"/>
    <col min="512" max="520" width="13" style="66" customWidth="1"/>
    <col min="521" max="521" width="9.140625" style="66"/>
    <col min="522" max="522" width="13" style="66" customWidth="1"/>
    <col min="523" max="766" width="9.140625" style="66"/>
    <col min="767" max="767" width="47" style="66" customWidth="1"/>
    <col min="768" max="776" width="13" style="66" customWidth="1"/>
    <col min="777" max="777" width="9.140625" style="66"/>
    <col min="778" max="778" width="13" style="66" customWidth="1"/>
    <col min="779" max="1022" width="9.140625" style="66"/>
    <col min="1023" max="1023" width="47" style="66" customWidth="1"/>
    <col min="1024" max="1032" width="13" style="66" customWidth="1"/>
    <col min="1033" max="1033" width="9.140625" style="66"/>
    <col min="1034" max="1034" width="13" style="66" customWidth="1"/>
    <col min="1035" max="1278" width="9.140625" style="66"/>
    <col min="1279" max="1279" width="47" style="66" customWidth="1"/>
    <col min="1280" max="1288" width="13" style="66" customWidth="1"/>
    <col min="1289" max="1289" width="9.140625" style="66"/>
    <col min="1290" max="1290" width="13" style="66" customWidth="1"/>
    <col min="1291" max="1534" width="9.140625" style="66"/>
    <col min="1535" max="1535" width="47" style="66" customWidth="1"/>
    <col min="1536" max="1544" width="13" style="66" customWidth="1"/>
    <col min="1545" max="1545" width="9.140625" style="66"/>
    <col min="1546" max="1546" width="13" style="66" customWidth="1"/>
    <col min="1547" max="1790" width="9.140625" style="66"/>
    <col min="1791" max="1791" width="47" style="66" customWidth="1"/>
    <col min="1792" max="1800" width="13" style="66" customWidth="1"/>
    <col min="1801" max="1801" width="9.140625" style="66"/>
    <col min="1802" max="1802" width="13" style="66" customWidth="1"/>
    <col min="1803" max="2046" width="9.140625" style="66"/>
    <col min="2047" max="2047" width="47" style="66" customWidth="1"/>
    <col min="2048" max="2056" width="13" style="66" customWidth="1"/>
    <col min="2057" max="2057" width="9.140625" style="66"/>
    <col min="2058" max="2058" width="13" style="66" customWidth="1"/>
    <col min="2059" max="2302" width="9.140625" style="66"/>
    <col min="2303" max="2303" width="47" style="66" customWidth="1"/>
    <col min="2304" max="2312" width="13" style="66" customWidth="1"/>
    <col min="2313" max="2313" width="9.140625" style="66"/>
    <col min="2314" max="2314" width="13" style="66" customWidth="1"/>
    <col min="2315" max="2558" width="9.140625" style="66"/>
    <col min="2559" max="2559" width="47" style="66" customWidth="1"/>
    <col min="2560" max="2568" width="13" style="66" customWidth="1"/>
    <col min="2569" max="2569" width="9.140625" style="66"/>
    <col min="2570" max="2570" width="13" style="66" customWidth="1"/>
    <col min="2571" max="2814" width="9.140625" style="66"/>
    <col min="2815" max="2815" width="47" style="66" customWidth="1"/>
    <col min="2816" max="2824" width="13" style="66" customWidth="1"/>
    <col min="2825" max="2825" width="9.140625" style="66"/>
    <col min="2826" max="2826" width="13" style="66" customWidth="1"/>
    <col min="2827" max="3070" width="9.140625" style="66"/>
    <col min="3071" max="3071" width="47" style="66" customWidth="1"/>
    <col min="3072" max="3080" width="13" style="66" customWidth="1"/>
    <col min="3081" max="3081" width="9.140625" style="66"/>
    <col min="3082" max="3082" width="13" style="66" customWidth="1"/>
    <col min="3083" max="3326" width="9.140625" style="66"/>
    <col min="3327" max="3327" width="47" style="66" customWidth="1"/>
    <col min="3328" max="3336" width="13" style="66" customWidth="1"/>
    <col min="3337" max="3337" width="9.140625" style="66"/>
    <col min="3338" max="3338" width="13" style="66" customWidth="1"/>
    <col min="3339" max="3582" width="9.140625" style="66"/>
    <col min="3583" max="3583" width="47" style="66" customWidth="1"/>
    <col min="3584" max="3592" width="13" style="66" customWidth="1"/>
    <col min="3593" max="3593" width="9.140625" style="66"/>
    <col min="3594" max="3594" width="13" style="66" customWidth="1"/>
    <col min="3595" max="3838" width="9.140625" style="66"/>
    <col min="3839" max="3839" width="47" style="66" customWidth="1"/>
    <col min="3840" max="3848" width="13" style="66" customWidth="1"/>
    <col min="3849" max="3849" width="9.140625" style="66"/>
    <col min="3850" max="3850" width="13" style="66" customWidth="1"/>
    <col min="3851" max="4094" width="9.140625" style="66"/>
    <col min="4095" max="4095" width="47" style="66" customWidth="1"/>
    <col min="4096" max="4104" width="13" style="66" customWidth="1"/>
    <col min="4105" max="4105" width="9.140625" style="66"/>
    <col min="4106" max="4106" width="13" style="66" customWidth="1"/>
    <col min="4107" max="4350" width="9.140625" style="66"/>
    <col min="4351" max="4351" width="47" style="66" customWidth="1"/>
    <col min="4352" max="4360" width="13" style="66" customWidth="1"/>
    <col min="4361" max="4361" width="9.140625" style="66"/>
    <col min="4362" max="4362" width="13" style="66" customWidth="1"/>
    <col min="4363" max="4606" width="9.140625" style="66"/>
    <col min="4607" max="4607" width="47" style="66" customWidth="1"/>
    <col min="4608" max="4616" width="13" style="66" customWidth="1"/>
    <col min="4617" max="4617" width="9.140625" style="66"/>
    <col min="4618" max="4618" width="13" style="66" customWidth="1"/>
    <col min="4619" max="4862" width="9.140625" style="66"/>
    <col min="4863" max="4863" width="47" style="66" customWidth="1"/>
    <col min="4864" max="4872" width="13" style="66" customWidth="1"/>
    <col min="4873" max="4873" width="9.140625" style="66"/>
    <col min="4874" max="4874" width="13" style="66" customWidth="1"/>
    <col min="4875" max="5118" width="9.140625" style="66"/>
    <col min="5119" max="5119" width="47" style="66" customWidth="1"/>
    <col min="5120" max="5128" width="13" style="66" customWidth="1"/>
    <col min="5129" max="5129" width="9.140625" style="66"/>
    <col min="5130" max="5130" width="13" style="66" customWidth="1"/>
    <col min="5131" max="5374" width="9.140625" style="66"/>
    <col min="5375" max="5375" width="47" style="66" customWidth="1"/>
    <col min="5376" max="5384" width="13" style="66" customWidth="1"/>
    <col min="5385" max="5385" width="9.140625" style="66"/>
    <col min="5386" max="5386" width="13" style="66" customWidth="1"/>
    <col min="5387" max="5630" width="9.140625" style="66"/>
    <col min="5631" max="5631" width="47" style="66" customWidth="1"/>
    <col min="5632" max="5640" width="13" style="66" customWidth="1"/>
    <col min="5641" max="5641" width="9.140625" style="66"/>
    <col min="5642" max="5642" width="13" style="66" customWidth="1"/>
    <col min="5643" max="5886" width="9.140625" style="66"/>
    <col min="5887" max="5887" width="47" style="66" customWidth="1"/>
    <col min="5888" max="5896" width="13" style="66" customWidth="1"/>
    <col min="5897" max="5897" width="9.140625" style="66"/>
    <col min="5898" max="5898" width="13" style="66" customWidth="1"/>
    <col min="5899" max="6142" width="9.140625" style="66"/>
    <col min="6143" max="6143" width="47" style="66" customWidth="1"/>
    <col min="6144" max="6152" width="13" style="66" customWidth="1"/>
    <col min="6153" max="6153" width="9.140625" style="66"/>
    <col min="6154" max="6154" width="13" style="66" customWidth="1"/>
    <col min="6155" max="6398" width="9.140625" style="66"/>
    <col min="6399" max="6399" width="47" style="66" customWidth="1"/>
    <col min="6400" max="6408" width="13" style="66" customWidth="1"/>
    <col min="6409" max="6409" width="9.140625" style="66"/>
    <col min="6410" max="6410" width="13" style="66" customWidth="1"/>
    <col min="6411" max="6654" width="9.140625" style="66"/>
    <col min="6655" max="6655" width="47" style="66" customWidth="1"/>
    <col min="6656" max="6664" width="13" style="66" customWidth="1"/>
    <col min="6665" max="6665" width="9.140625" style="66"/>
    <col min="6666" max="6666" width="13" style="66" customWidth="1"/>
    <col min="6667" max="6910" width="9.140625" style="66"/>
    <col min="6911" max="6911" width="47" style="66" customWidth="1"/>
    <col min="6912" max="6920" width="13" style="66" customWidth="1"/>
    <col min="6921" max="6921" width="9.140625" style="66"/>
    <col min="6922" max="6922" width="13" style="66" customWidth="1"/>
    <col min="6923" max="7166" width="9.140625" style="66"/>
    <col min="7167" max="7167" width="47" style="66" customWidth="1"/>
    <col min="7168" max="7176" width="13" style="66" customWidth="1"/>
    <col min="7177" max="7177" width="9.140625" style="66"/>
    <col min="7178" max="7178" width="13" style="66" customWidth="1"/>
    <col min="7179" max="7422" width="9.140625" style="66"/>
    <col min="7423" max="7423" width="47" style="66" customWidth="1"/>
    <col min="7424" max="7432" width="13" style="66" customWidth="1"/>
    <col min="7433" max="7433" width="9.140625" style="66"/>
    <col min="7434" max="7434" width="13" style="66" customWidth="1"/>
    <col min="7435" max="7678" width="9.140625" style="66"/>
    <col min="7679" max="7679" width="47" style="66" customWidth="1"/>
    <col min="7680" max="7688" width="13" style="66" customWidth="1"/>
    <col min="7689" max="7689" width="9.140625" style="66"/>
    <col min="7690" max="7690" width="13" style="66" customWidth="1"/>
    <col min="7691" max="7934" width="9.140625" style="66"/>
    <col min="7935" max="7935" width="47" style="66" customWidth="1"/>
    <col min="7936" max="7944" width="13" style="66" customWidth="1"/>
    <col min="7945" max="7945" width="9.140625" style="66"/>
    <col min="7946" max="7946" width="13" style="66" customWidth="1"/>
    <col min="7947" max="8190" width="9.140625" style="66"/>
    <col min="8191" max="8191" width="47" style="66" customWidth="1"/>
    <col min="8192" max="8200" width="13" style="66" customWidth="1"/>
    <col min="8201" max="8201" width="9.140625" style="66"/>
    <col min="8202" max="8202" width="13" style="66" customWidth="1"/>
    <col min="8203" max="8446" width="9.140625" style="66"/>
    <col min="8447" max="8447" width="47" style="66" customWidth="1"/>
    <col min="8448" max="8456" width="13" style="66" customWidth="1"/>
    <col min="8457" max="8457" width="9.140625" style="66"/>
    <col min="8458" max="8458" width="13" style="66" customWidth="1"/>
    <col min="8459" max="8702" width="9.140625" style="66"/>
    <col min="8703" max="8703" width="47" style="66" customWidth="1"/>
    <col min="8704" max="8712" width="13" style="66" customWidth="1"/>
    <col min="8713" max="8713" width="9.140625" style="66"/>
    <col min="8714" max="8714" width="13" style="66" customWidth="1"/>
    <col min="8715" max="8958" width="9.140625" style="66"/>
    <col min="8959" max="8959" width="47" style="66" customWidth="1"/>
    <col min="8960" max="8968" width="13" style="66" customWidth="1"/>
    <col min="8969" max="8969" width="9.140625" style="66"/>
    <col min="8970" max="8970" width="13" style="66" customWidth="1"/>
    <col min="8971" max="9214" width="9.140625" style="66"/>
    <col min="9215" max="9215" width="47" style="66" customWidth="1"/>
    <col min="9216" max="9224" width="13" style="66" customWidth="1"/>
    <col min="9225" max="9225" width="9.140625" style="66"/>
    <col min="9226" max="9226" width="13" style="66" customWidth="1"/>
    <col min="9227" max="9470" width="9.140625" style="66"/>
    <col min="9471" max="9471" width="47" style="66" customWidth="1"/>
    <col min="9472" max="9480" width="13" style="66" customWidth="1"/>
    <col min="9481" max="9481" width="9.140625" style="66"/>
    <col min="9482" max="9482" width="13" style="66" customWidth="1"/>
    <col min="9483" max="9726" width="9.140625" style="66"/>
    <col min="9727" max="9727" width="47" style="66" customWidth="1"/>
    <col min="9728" max="9736" width="13" style="66" customWidth="1"/>
    <col min="9737" max="9737" width="9.140625" style="66"/>
    <col min="9738" max="9738" width="13" style="66" customWidth="1"/>
    <col min="9739" max="9982" width="9.140625" style="66"/>
    <col min="9983" max="9983" width="47" style="66" customWidth="1"/>
    <col min="9984" max="9992" width="13" style="66" customWidth="1"/>
    <col min="9993" max="9993" width="9.140625" style="66"/>
    <col min="9994" max="9994" width="13" style="66" customWidth="1"/>
    <col min="9995" max="10238" width="9.140625" style="66"/>
    <col min="10239" max="10239" width="47" style="66" customWidth="1"/>
    <col min="10240" max="10248" width="13" style="66" customWidth="1"/>
    <col min="10249" max="10249" width="9.140625" style="66"/>
    <col min="10250" max="10250" width="13" style="66" customWidth="1"/>
    <col min="10251" max="10494" width="9.140625" style="66"/>
    <col min="10495" max="10495" width="47" style="66" customWidth="1"/>
    <col min="10496" max="10504" width="13" style="66" customWidth="1"/>
    <col min="10505" max="10505" width="9.140625" style="66"/>
    <col min="10506" max="10506" width="13" style="66" customWidth="1"/>
    <col min="10507" max="10750" width="9.140625" style="66"/>
    <col min="10751" max="10751" width="47" style="66" customWidth="1"/>
    <col min="10752" max="10760" width="13" style="66" customWidth="1"/>
    <col min="10761" max="10761" width="9.140625" style="66"/>
    <col min="10762" max="10762" width="13" style="66" customWidth="1"/>
    <col min="10763" max="11006" width="9.140625" style="66"/>
    <col min="11007" max="11007" width="47" style="66" customWidth="1"/>
    <col min="11008" max="11016" width="13" style="66" customWidth="1"/>
    <col min="11017" max="11017" width="9.140625" style="66"/>
    <col min="11018" max="11018" width="13" style="66" customWidth="1"/>
    <col min="11019" max="11262" width="9.140625" style="66"/>
    <col min="11263" max="11263" width="47" style="66" customWidth="1"/>
    <col min="11264" max="11272" width="13" style="66" customWidth="1"/>
    <col min="11273" max="11273" width="9.140625" style="66"/>
    <col min="11274" max="11274" width="13" style="66" customWidth="1"/>
    <col min="11275" max="11518" width="9.140625" style="66"/>
    <col min="11519" max="11519" width="47" style="66" customWidth="1"/>
    <col min="11520" max="11528" width="13" style="66" customWidth="1"/>
    <col min="11529" max="11529" width="9.140625" style="66"/>
    <col min="11530" max="11530" width="13" style="66" customWidth="1"/>
    <col min="11531" max="11774" width="9.140625" style="66"/>
    <col min="11775" max="11775" width="47" style="66" customWidth="1"/>
    <col min="11776" max="11784" width="13" style="66" customWidth="1"/>
    <col min="11785" max="11785" width="9.140625" style="66"/>
    <col min="11786" max="11786" width="13" style="66" customWidth="1"/>
    <col min="11787" max="12030" width="9.140625" style="66"/>
    <col min="12031" max="12031" width="47" style="66" customWidth="1"/>
    <col min="12032" max="12040" width="13" style="66" customWidth="1"/>
    <col min="12041" max="12041" width="9.140625" style="66"/>
    <col min="12042" max="12042" width="13" style="66" customWidth="1"/>
    <col min="12043" max="12286" width="9.140625" style="66"/>
    <col min="12287" max="12287" width="47" style="66" customWidth="1"/>
    <col min="12288" max="12296" width="13" style="66" customWidth="1"/>
    <col min="12297" max="12297" width="9.140625" style="66"/>
    <col min="12298" max="12298" width="13" style="66" customWidth="1"/>
    <col min="12299" max="12542" width="9.140625" style="66"/>
    <col min="12543" max="12543" width="47" style="66" customWidth="1"/>
    <col min="12544" max="12552" width="13" style="66" customWidth="1"/>
    <col min="12553" max="12553" width="9.140625" style="66"/>
    <col min="12554" max="12554" width="13" style="66" customWidth="1"/>
    <col min="12555" max="12798" width="9.140625" style="66"/>
    <col min="12799" max="12799" width="47" style="66" customWidth="1"/>
    <col min="12800" max="12808" width="13" style="66" customWidth="1"/>
    <col min="12809" max="12809" width="9.140625" style="66"/>
    <col min="12810" max="12810" width="13" style="66" customWidth="1"/>
    <col min="12811" max="13054" width="9.140625" style="66"/>
    <col min="13055" max="13055" width="47" style="66" customWidth="1"/>
    <col min="13056" max="13064" width="13" style="66" customWidth="1"/>
    <col min="13065" max="13065" width="9.140625" style="66"/>
    <col min="13066" max="13066" width="13" style="66" customWidth="1"/>
    <col min="13067" max="13310" width="9.140625" style="66"/>
    <col min="13311" max="13311" width="47" style="66" customWidth="1"/>
    <col min="13312" max="13320" width="13" style="66" customWidth="1"/>
    <col min="13321" max="13321" width="9.140625" style="66"/>
    <col min="13322" max="13322" width="13" style="66" customWidth="1"/>
    <col min="13323" max="13566" width="9.140625" style="66"/>
    <col min="13567" max="13567" width="47" style="66" customWidth="1"/>
    <col min="13568" max="13576" width="13" style="66" customWidth="1"/>
    <col min="13577" max="13577" width="9.140625" style="66"/>
    <col min="13578" max="13578" width="13" style="66" customWidth="1"/>
    <col min="13579" max="13822" width="9.140625" style="66"/>
    <col min="13823" max="13823" width="47" style="66" customWidth="1"/>
    <col min="13824" max="13832" width="13" style="66" customWidth="1"/>
    <col min="13833" max="13833" width="9.140625" style="66"/>
    <col min="13834" max="13834" width="13" style="66" customWidth="1"/>
    <col min="13835" max="14078" width="9.140625" style="66"/>
    <col min="14079" max="14079" width="47" style="66" customWidth="1"/>
    <col min="14080" max="14088" width="13" style="66" customWidth="1"/>
    <col min="14089" max="14089" width="9.140625" style="66"/>
    <col min="14090" max="14090" width="13" style="66" customWidth="1"/>
    <col min="14091" max="14334" width="9.140625" style="66"/>
    <col min="14335" max="14335" width="47" style="66" customWidth="1"/>
    <col min="14336" max="14344" width="13" style="66" customWidth="1"/>
    <col min="14345" max="14345" width="9.140625" style="66"/>
    <col min="14346" max="14346" width="13" style="66" customWidth="1"/>
    <col min="14347" max="14590" width="9.140625" style="66"/>
    <col min="14591" max="14591" width="47" style="66" customWidth="1"/>
    <col min="14592" max="14600" width="13" style="66" customWidth="1"/>
    <col min="14601" max="14601" width="9.140625" style="66"/>
    <col min="14602" max="14602" width="13" style="66" customWidth="1"/>
    <col min="14603" max="14846" width="9.140625" style="66"/>
    <col min="14847" max="14847" width="47" style="66" customWidth="1"/>
    <col min="14848" max="14856" width="13" style="66" customWidth="1"/>
    <col min="14857" max="14857" width="9.140625" style="66"/>
    <col min="14858" max="14858" width="13" style="66" customWidth="1"/>
    <col min="14859" max="15102" width="9.140625" style="66"/>
    <col min="15103" max="15103" width="47" style="66" customWidth="1"/>
    <col min="15104" max="15112" width="13" style="66" customWidth="1"/>
    <col min="15113" max="15113" width="9.140625" style="66"/>
    <col min="15114" max="15114" width="13" style="66" customWidth="1"/>
    <col min="15115" max="15358" width="9.140625" style="66"/>
    <col min="15359" max="15359" width="47" style="66" customWidth="1"/>
    <col min="15360" max="15368" width="13" style="66" customWidth="1"/>
    <col min="15369" max="15369" width="9.140625" style="66"/>
    <col min="15370" max="15370" width="13" style="66" customWidth="1"/>
    <col min="15371" max="15614" width="9.140625" style="66"/>
    <col min="15615" max="15615" width="47" style="66" customWidth="1"/>
    <col min="15616" max="15624" width="13" style="66" customWidth="1"/>
    <col min="15625" max="15625" width="9.140625" style="66"/>
    <col min="15626" max="15626" width="13" style="66" customWidth="1"/>
    <col min="15627" max="15870" width="9.140625" style="66"/>
    <col min="15871" max="15871" width="47" style="66" customWidth="1"/>
    <col min="15872" max="15880" width="13" style="66" customWidth="1"/>
    <col min="15881" max="15881" width="9.140625" style="66"/>
    <col min="15882" max="15882" width="13" style="66" customWidth="1"/>
    <col min="15883" max="16126" width="9.140625" style="66"/>
    <col min="16127" max="16127" width="47" style="66" customWidth="1"/>
    <col min="16128" max="16136" width="13" style="66" customWidth="1"/>
    <col min="16137" max="16137" width="9.140625" style="66"/>
    <col min="16138" max="16138" width="13" style="66" customWidth="1"/>
    <col min="16139" max="16384" width="9.140625" style="66"/>
  </cols>
  <sheetData>
    <row r="4" spans="1:12" x14ac:dyDescent="0.2">
      <c r="J4" s="67" t="s">
        <v>27</v>
      </c>
    </row>
    <row r="6" spans="1:12" x14ac:dyDescent="0.2">
      <c r="A6" s="66" t="s">
        <v>0</v>
      </c>
    </row>
    <row r="7" spans="1:12" x14ac:dyDescent="0.2">
      <c r="A7" s="69"/>
    </row>
    <row r="9" spans="1:12" s="74" customFormat="1" ht="21.75" customHeight="1" x14ac:dyDescent="0.2">
      <c r="A9" s="70" t="s">
        <v>39</v>
      </c>
      <c r="B9" s="71"/>
      <c r="C9" s="71"/>
      <c r="D9" s="71"/>
      <c r="E9" s="71"/>
      <c r="F9" s="71"/>
      <c r="G9" s="71"/>
      <c r="H9" s="71"/>
      <c r="I9" s="72"/>
      <c r="J9" s="72"/>
      <c r="K9" s="73"/>
      <c r="L9" s="71"/>
    </row>
    <row r="10" spans="1:12" s="75" customFormat="1" ht="52.5" customHeight="1" x14ac:dyDescent="0.2">
      <c r="A10" s="85" t="s">
        <v>1</v>
      </c>
      <c r="B10" s="86" t="s">
        <v>23</v>
      </c>
      <c r="C10" s="86" t="s">
        <v>24</v>
      </c>
      <c r="D10" s="86" t="s">
        <v>38</v>
      </c>
      <c r="E10" s="86" t="s">
        <v>3</v>
      </c>
      <c r="F10" s="86" t="s">
        <v>4</v>
      </c>
      <c r="G10" s="86" t="s">
        <v>5</v>
      </c>
      <c r="H10" s="86" t="s">
        <v>25</v>
      </c>
      <c r="I10" s="87" t="s">
        <v>30</v>
      </c>
      <c r="J10" s="88" t="s">
        <v>26</v>
      </c>
      <c r="K10" s="89"/>
      <c r="L10" s="90" t="s">
        <v>37</v>
      </c>
    </row>
    <row r="11" spans="1:12" s="74" customFormat="1" ht="17.100000000000001" customHeight="1" x14ac:dyDescent="0.2">
      <c r="A11" s="91" t="s">
        <v>6</v>
      </c>
      <c r="B11" s="78">
        <v>120</v>
      </c>
      <c r="C11" s="78">
        <v>119</v>
      </c>
      <c r="D11" s="78">
        <v>119</v>
      </c>
      <c r="E11" s="78">
        <v>2</v>
      </c>
      <c r="F11" s="78">
        <v>0</v>
      </c>
      <c r="G11" s="92">
        <v>0</v>
      </c>
      <c r="H11" s="93">
        <f t="shared" ref="H11:H30" si="0">E11-G11</f>
        <v>2</v>
      </c>
      <c r="I11" s="94">
        <f>H11/B11</f>
        <v>1.6666666666666666E-2</v>
      </c>
      <c r="J11" s="95">
        <f>H11/L11</f>
        <v>1.7094017094017096E-2</v>
      </c>
      <c r="K11" s="96"/>
      <c r="L11" s="97">
        <v>117</v>
      </c>
    </row>
    <row r="12" spans="1:12" s="74" customFormat="1" ht="17.100000000000001" customHeight="1" x14ac:dyDescent="0.2">
      <c r="A12" s="98" t="s">
        <v>7</v>
      </c>
      <c r="B12" s="79">
        <v>3</v>
      </c>
      <c r="C12" s="79">
        <v>3</v>
      </c>
      <c r="D12" s="79">
        <v>3</v>
      </c>
      <c r="E12" s="79">
        <v>0</v>
      </c>
      <c r="F12" s="79">
        <v>0</v>
      </c>
      <c r="G12" s="79">
        <v>0</v>
      </c>
      <c r="H12" s="81">
        <f t="shared" si="0"/>
        <v>0</v>
      </c>
      <c r="I12" s="99">
        <f t="shared" ref="I12:I30" si="1">H12/B12</f>
        <v>0</v>
      </c>
      <c r="J12" s="100">
        <f t="shared" ref="J12:J30" si="2">H12/L12</f>
        <v>0</v>
      </c>
      <c r="K12" s="96"/>
      <c r="L12" s="101">
        <v>3</v>
      </c>
    </row>
    <row r="13" spans="1:12" s="74" customFormat="1" ht="17.100000000000001" customHeight="1" x14ac:dyDescent="0.2">
      <c r="A13" s="102" t="s">
        <v>8</v>
      </c>
      <c r="B13" s="80">
        <v>2608</v>
      </c>
      <c r="C13" s="80">
        <v>2556</v>
      </c>
      <c r="D13" s="80">
        <v>2533</v>
      </c>
      <c r="E13" s="80">
        <v>24</v>
      </c>
      <c r="F13" s="80">
        <v>31</v>
      </c>
      <c r="G13" s="80">
        <v>31</v>
      </c>
      <c r="H13" s="93">
        <f t="shared" si="0"/>
        <v>-7</v>
      </c>
      <c r="I13" s="94">
        <f t="shared" si="1"/>
        <v>-2.6840490797546013E-3</v>
      </c>
      <c r="J13" s="95">
        <f t="shared" si="2"/>
        <v>-2.7301092043681748E-3</v>
      </c>
      <c r="K13" s="96"/>
      <c r="L13" s="103">
        <v>2564</v>
      </c>
    </row>
    <row r="14" spans="1:12" s="74" customFormat="1" ht="17.100000000000001" customHeight="1" x14ac:dyDescent="0.2">
      <c r="A14" s="98" t="s">
        <v>9</v>
      </c>
      <c r="B14" s="81">
        <v>0</v>
      </c>
      <c r="C14" s="81"/>
      <c r="D14" s="81"/>
      <c r="E14" s="81"/>
      <c r="F14" s="81"/>
      <c r="G14" s="81"/>
      <c r="H14" s="81"/>
      <c r="I14" s="99"/>
      <c r="J14" s="100"/>
      <c r="K14" s="96"/>
      <c r="L14" s="104">
        <v>0</v>
      </c>
    </row>
    <row r="15" spans="1:12" s="74" customFormat="1" ht="17.100000000000001" customHeight="1" x14ac:dyDescent="0.2">
      <c r="A15" s="102" t="s">
        <v>10</v>
      </c>
      <c r="B15" s="80">
        <v>22</v>
      </c>
      <c r="C15" s="80">
        <v>22</v>
      </c>
      <c r="D15" s="80">
        <v>22</v>
      </c>
      <c r="E15" s="80">
        <v>0</v>
      </c>
      <c r="F15" s="80">
        <v>0</v>
      </c>
      <c r="G15" s="80">
        <v>0</v>
      </c>
      <c r="H15" s="93">
        <f t="shared" si="0"/>
        <v>0</v>
      </c>
      <c r="I15" s="94">
        <f t="shared" si="1"/>
        <v>0</v>
      </c>
      <c r="J15" s="95">
        <f t="shared" si="2"/>
        <v>0</v>
      </c>
      <c r="K15" s="96"/>
      <c r="L15" s="103">
        <v>22</v>
      </c>
    </row>
    <row r="16" spans="1:12" s="74" customFormat="1" ht="17.100000000000001" customHeight="1" x14ac:dyDescent="0.2">
      <c r="A16" s="98" t="s">
        <v>11</v>
      </c>
      <c r="B16" s="79">
        <v>5908</v>
      </c>
      <c r="C16" s="79">
        <v>5959</v>
      </c>
      <c r="D16" s="79">
        <v>5936</v>
      </c>
      <c r="E16" s="79">
        <v>91</v>
      </c>
      <c r="F16" s="79">
        <v>96</v>
      </c>
      <c r="G16" s="79">
        <v>96</v>
      </c>
      <c r="H16" s="81">
        <f t="shared" si="0"/>
        <v>-5</v>
      </c>
      <c r="I16" s="99">
        <f t="shared" si="1"/>
        <v>-8.463100880162492E-4</v>
      </c>
      <c r="J16" s="100">
        <f t="shared" si="2"/>
        <v>-8.3892617449664428E-4</v>
      </c>
      <c r="K16" s="96"/>
      <c r="L16" s="101">
        <v>5960</v>
      </c>
    </row>
    <row r="17" spans="1:12" s="74" customFormat="1" ht="17.100000000000001" customHeight="1" x14ac:dyDescent="0.2">
      <c r="A17" s="102" t="s">
        <v>34</v>
      </c>
      <c r="B17" s="80">
        <v>685</v>
      </c>
      <c r="C17" s="80">
        <v>686</v>
      </c>
      <c r="D17" s="80">
        <v>683</v>
      </c>
      <c r="E17" s="80">
        <v>5</v>
      </c>
      <c r="F17" s="80">
        <v>9</v>
      </c>
      <c r="G17" s="80">
        <v>9</v>
      </c>
      <c r="H17" s="93">
        <f t="shared" si="0"/>
        <v>-4</v>
      </c>
      <c r="I17" s="94">
        <f t="shared" si="1"/>
        <v>-5.8394160583941602E-3</v>
      </c>
      <c r="J17" s="95">
        <f t="shared" si="2"/>
        <v>-5.8055152394775036E-3</v>
      </c>
      <c r="K17" s="96"/>
      <c r="L17" s="103">
        <v>689</v>
      </c>
    </row>
    <row r="18" spans="1:12" s="74" customFormat="1" ht="17.100000000000001" customHeight="1" x14ac:dyDescent="0.2">
      <c r="A18" s="98" t="s">
        <v>12</v>
      </c>
      <c r="B18" s="79">
        <v>703</v>
      </c>
      <c r="C18" s="79">
        <v>695</v>
      </c>
      <c r="D18" s="79">
        <v>687</v>
      </c>
      <c r="E18" s="79">
        <v>8</v>
      </c>
      <c r="F18" s="79">
        <v>9</v>
      </c>
      <c r="G18" s="79">
        <v>9</v>
      </c>
      <c r="H18" s="81">
        <f t="shared" si="0"/>
        <v>-1</v>
      </c>
      <c r="I18" s="99">
        <f t="shared" si="1"/>
        <v>-1.4224751066856331E-3</v>
      </c>
      <c r="J18" s="100">
        <f t="shared" si="2"/>
        <v>-1.4367816091954023E-3</v>
      </c>
      <c r="K18" s="96"/>
      <c r="L18" s="101">
        <v>696</v>
      </c>
    </row>
    <row r="19" spans="1:12" s="74" customFormat="1" ht="17.100000000000001" customHeight="1" x14ac:dyDescent="0.2">
      <c r="A19" s="102" t="s">
        <v>13</v>
      </c>
      <c r="B19" s="80">
        <v>346</v>
      </c>
      <c r="C19" s="80">
        <v>337</v>
      </c>
      <c r="D19" s="80">
        <v>336</v>
      </c>
      <c r="E19" s="80">
        <v>6</v>
      </c>
      <c r="F19" s="80">
        <v>10</v>
      </c>
      <c r="G19" s="80">
        <v>10</v>
      </c>
      <c r="H19" s="93">
        <f t="shared" si="0"/>
        <v>-4</v>
      </c>
      <c r="I19" s="94">
        <f t="shared" si="1"/>
        <v>-1.1560693641618497E-2</v>
      </c>
      <c r="J19" s="95">
        <f t="shared" si="2"/>
        <v>-1.1695906432748537E-2</v>
      </c>
      <c r="K19" s="96"/>
      <c r="L19" s="103">
        <v>342</v>
      </c>
    </row>
    <row r="20" spans="1:12" s="74" customFormat="1" ht="17.100000000000001" customHeight="1" x14ac:dyDescent="0.2">
      <c r="A20" s="98" t="s">
        <v>14</v>
      </c>
      <c r="B20" s="79">
        <v>92</v>
      </c>
      <c r="C20" s="79">
        <v>91</v>
      </c>
      <c r="D20" s="79">
        <v>91</v>
      </c>
      <c r="E20" s="79">
        <v>3</v>
      </c>
      <c r="F20" s="79">
        <v>2</v>
      </c>
      <c r="G20" s="79">
        <v>2</v>
      </c>
      <c r="H20" s="81">
        <f t="shared" si="0"/>
        <v>1</v>
      </c>
      <c r="I20" s="99">
        <f t="shared" si="1"/>
        <v>1.0869565217391304E-2</v>
      </c>
      <c r="J20" s="100">
        <f t="shared" si="2"/>
        <v>1.1111111111111112E-2</v>
      </c>
      <c r="K20" s="96"/>
      <c r="L20" s="101">
        <v>90</v>
      </c>
    </row>
    <row r="21" spans="1:12" s="74" customFormat="1" ht="17.100000000000001" customHeight="1" x14ac:dyDescent="0.2">
      <c r="A21" s="102" t="s">
        <v>15</v>
      </c>
      <c r="B21" s="93">
        <v>0</v>
      </c>
      <c r="C21" s="82"/>
      <c r="D21" s="82"/>
      <c r="E21" s="82"/>
      <c r="F21" s="82"/>
      <c r="G21" s="82"/>
      <c r="H21" s="93"/>
      <c r="I21" s="94"/>
      <c r="J21" s="95"/>
      <c r="K21" s="96"/>
      <c r="L21" s="103">
        <v>0</v>
      </c>
    </row>
    <row r="22" spans="1:12" s="74" customFormat="1" ht="17.100000000000001" customHeight="1" x14ac:dyDescent="0.2">
      <c r="A22" s="98" t="s">
        <v>16</v>
      </c>
      <c r="B22" s="79">
        <v>1</v>
      </c>
      <c r="C22" s="79">
        <v>1</v>
      </c>
      <c r="D22" s="79">
        <v>1</v>
      </c>
      <c r="E22" s="79">
        <v>0</v>
      </c>
      <c r="F22" s="79">
        <v>2</v>
      </c>
      <c r="G22" s="79">
        <v>2</v>
      </c>
      <c r="H22" s="81">
        <f t="shared" si="0"/>
        <v>-2</v>
      </c>
      <c r="I22" s="99">
        <f t="shared" si="1"/>
        <v>-2</v>
      </c>
      <c r="J22" s="105">
        <f t="shared" si="2"/>
        <v>-2</v>
      </c>
      <c r="K22" s="106"/>
      <c r="L22" s="101">
        <v>1</v>
      </c>
    </row>
    <row r="23" spans="1:12" s="74" customFormat="1" ht="17.100000000000001" customHeight="1" x14ac:dyDescent="0.2">
      <c r="A23" s="102" t="s">
        <v>17</v>
      </c>
      <c r="B23" s="80">
        <v>166</v>
      </c>
      <c r="C23" s="80">
        <v>163</v>
      </c>
      <c r="D23" s="80">
        <v>162</v>
      </c>
      <c r="E23" s="80">
        <v>2</v>
      </c>
      <c r="F23" s="80">
        <v>4</v>
      </c>
      <c r="G23" s="80">
        <v>4</v>
      </c>
      <c r="H23" s="93">
        <f t="shared" si="0"/>
        <v>-2</v>
      </c>
      <c r="I23" s="94">
        <f t="shared" si="1"/>
        <v>-1.2048192771084338E-2</v>
      </c>
      <c r="J23" s="107">
        <f t="shared" si="2"/>
        <v>-1.2121212121212121E-2</v>
      </c>
      <c r="K23" s="106"/>
      <c r="L23" s="103">
        <v>165</v>
      </c>
    </row>
    <row r="24" spans="1:12" s="74" customFormat="1" ht="17.100000000000001" customHeight="1" x14ac:dyDescent="0.2">
      <c r="A24" s="98" t="s">
        <v>35</v>
      </c>
      <c r="B24" s="79">
        <v>625</v>
      </c>
      <c r="C24" s="79">
        <v>654</v>
      </c>
      <c r="D24" s="79">
        <v>647</v>
      </c>
      <c r="E24" s="79">
        <v>9</v>
      </c>
      <c r="F24" s="79">
        <v>6</v>
      </c>
      <c r="G24" s="79">
        <v>6</v>
      </c>
      <c r="H24" s="81">
        <f t="shared" si="0"/>
        <v>3</v>
      </c>
      <c r="I24" s="99">
        <f t="shared" si="1"/>
        <v>4.7999999999999996E-3</v>
      </c>
      <c r="J24" s="105">
        <f t="shared" si="2"/>
        <v>4.6153846153846158E-3</v>
      </c>
      <c r="K24" s="106"/>
      <c r="L24" s="101">
        <v>650</v>
      </c>
    </row>
    <row r="25" spans="1:12" s="74" customFormat="1" ht="17.100000000000001" customHeight="1" x14ac:dyDescent="0.2">
      <c r="A25" s="102" t="s">
        <v>18</v>
      </c>
      <c r="B25" s="80">
        <v>7</v>
      </c>
      <c r="C25" s="80">
        <v>8</v>
      </c>
      <c r="D25" s="80">
        <v>8</v>
      </c>
      <c r="E25" s="80">
        <v>0</v>
      </c>
      <c r="F25" s="80">
        <v>0</v>
      </c>
      <c r="G25" s="80">
        <v>0</v>
      </c>
      <c r="H25" s="93">
        <f t="shared" si="0"/>
        <v>0</v>
      </c>
      <c r="I25" s="94">
        <f t="shared" si="1"/>
        <v>0</v>
      </c>
      <c r="J25" s="107">
        <f t="shared" si="2"/>
        <v>0</v>
      </c>
      <c r="K25" s="106"/>
      <c r="L25" s="103">
        <v>8</v>
      </c>
    </row>
    <row r="26" spans="1:12" s="74" customFormat="1" ht="17.100000000000001" customHeight="1" x14ac:dyDescent="0.2">
      <c r="A26" s="98" t="s">
        <v>19</v>
      </c>
      <c r="B26" s="79">
        <v>3</v>
      </c>
      <c r="C26" s="79">
        <v>3</v>
      </c>
      <c r="D26" s="79">
        <v>3</v>
      </c>
      <c r="E26" s="79">
        <v>0</v>
      </c>
      <c r="F26" s="79">
        <v>0</v>
      </c>
      <c r="G26" s="79">
        <v>0</v>
      </c>
      <c r="H26" s="81">
        <f t="shared" si="0"/>
        <v>0</v>
      </c>
      <c r="I26" s="99">
        <f t="shared" si="1"/>
        <v>0</v>
      </c>
      <c r="J26" s="105">
        <f t="shared" si="2"/>
        <v>0</v>
      </c>
      <c r="K26" s="106"/>
      <c r="L26" s="101">
        <v>3</v>
      </c>
    </row>
    <row r="27" spans="1:12" s="74" customFormat="1" ht="17.100000000000001" customHeight="1" x14ac:dyDescent="0.2">
      <c r="A27" s="102" t="s">
        <v>20</v>
      </c>
      <c r="B27" s="80">
        <v>51</v>
      </c>
      <c r="C27" s="80">
        <v>48</v>
      </c>
      <c r="D27" s="80">
        <v>48</v>
      </c>
      <c r="E27" s="80">
        <v>0</v>
      </c>
      <c r="F27" s="80">
        <v>0</v>
      </c>
      <c r="G27" s="80">
        <v>0</v>
      </c>
      <c r="H27" s="93">
        <f t="shared" si="0"/>
        <v>0</v>
      </c>
      <c r="I27" s="94">
        <f t="shared" si="1"/>
        <v>0</v>
      </c>
      <c r="J27" s="107">
        <f t="shared" si="2"/>
        <v>0</v>
      </c>
      <c r="K27" s="106"/>
      <c r="L27" s="103">
        <v>48</v>
      </c>
    </row>
    <row r="28" spans="1:12" s="74" customFormat="1" ht="22.5" customHeight="1" x14ac:dyDescent="0.2">
      <c r="A28" s="98" t="s">
        <v>21</v>
      </c>
      <c r="B28" s="79">
        <v>1818</v>
      </c>
      <c r="C28" s="79">
        <v>1816</v>
      </c>
      <c r="D28" s="79">
        <v>1813</v>
      </c>
      <c r="E28" s="79">
        <v>23</v>
      </c>
      <c r="F28" s="79">
        <v>28</v>
      </c>
      <c r="G28" s="108">
        <v>28</v>
      </c>
      <c r="H28" s="81">
        <f t="shared" si="0"/>
        <v>-5</v>
      </c>
      <c r="I28" s="99">
        <f t="shared" si="1"/>
        <v>-2.7502750275027505E-3</v>
      </c>
      <c r="J28" s="105">
        <f t="shared" si="2"/>
        <v>-2.7442371020856204E-3</v>
      </c>
      <c r="K28" s="106"/>
      <c r="L28" s="101">
        <v>1822</v>
      </c>
    </row>
    <row r="29" spans="1:12" s="76" customFormat="1" ht="13.5" thickBot="1" x14ac:dyDescent="0.25">
      <c r="A29" s="109" t="s">
        <v>22</v>
      </c>
      <c r="B29" s="83">
        <v>1</v>
      </c>
      <c r="C29" s="83">
        <v>2</v>
      </c>
      <c r="D29" s="83">
        <v>2</v>
      </c>
      <c r="E29" s="83">
        <v>1</v>
      </c>
      <c r="F29" s="83">
        <v>0</v>
      </c>
      <c r="G29" s="110">
        <v>0</v>
      </c>
      <c r="H29" s="111">
        <f t="shared" si="0"/>
        <v>1</v>
      </c>
      <c r="I29" s="112">
        <f t="shared" si="1"/>
        <v>1</v>
      </c>
      <c r="J29" s="113">
        <f t="shared" si="2"/>
        <v>0.16666666666666666</v>
      </c>
      <c r="K29" s="106"/>
      <c r="L29" s="114">
        <v>6</v>
      </c>
    </row>
    <row r="30" spans="1:12" x14ac:dyDescent="0.2">
      <c r="A30" s="115" t="s">
        <v>36</v>
      </c>
      <c r="B30" s="84">
        <v>13159</v>
      </c>
      <c r="C30" s="84">
        <v>13163</v>
      </c>
      <c r="D30" s="116">
        <v>13094</v>
      </c>
      <c r="E30" s="116">
        <v>174</v>
      </c>
      <c r="F30" s="116">
        <v>197</v>
      </c>
      <c r="G30" s="117">
        <v>197</v>
      </c>
      <c r="H30" s="118">
        <f t="shared" si="0"/>
        <v>-23</v>
      </c>
      <c r="I30" s="119">
        <f t="shared" si="1"/>
        <v>-1.7478531803328521E-3</v>
      </c>
      <c r="J30" s="120">
        <f t="shared" si="2"/>
        <v>-1.7442742302441984E-3</v>
      </c>
      <c r="K30" s="121"/>
      <c r="L30" s="122">
        <f>SUM(L11:L29)</f>
        <v>13186</v>
      </c>
    </row>
    <row r="31" spans="1:12" x14ac:dyDescent="0.2">
      <c r="A31" s="47" t="s">
        <v>28</v>
      </c>
      <c r="J31" s="123"/>
      <c r="L31" s="77"/>
    </row>
  </sheetData>
  <pageMargins left="0.74803149606299213" right="0.74803149606299213" top="0.98425196850393704" bottom="0.98425196850393704" header="0.51181102362204722" footer="0.51181102362204722"/>
  <pageSetup scale="75" fitToHeight="0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TOTALE IMPRESE</vt:lpstr>
      <vt:lpstr>IMPRESE ARTIGIANE</vt:lpstr>
      <vt:lpstr>Foglio1</vt:lpstr>
      <vt:lpstr>'IMPRESE ARTIGIANE'!Area_stampa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Elisabetta Morandotti</dc:creator>
  <cp:lastModifiedBy>Elisabetta Morandotti</cp:lastModifiedBy>
  <dcterms:created xsi:type="dcterms:W3CDTF">2024-03-27T14:08:35Z</dcterms:created>
  <dcterms:modified xsi:type="dcterms:W3CDTF">2024-04-10T08:11:54Z</dcterms:modified>
</cp:coreProperties>
</file>