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Promozione\Studi\NATIMORTALITA' IMPRESE\2023\totale imprese + imprese artigiane\"/>
    </mc:Choice>
  </mc:AlternateContent>
  <bookViews>
    <workbookView xWindow="0" yWindow="0" windowWidth="23040" windowHeight="10596" activeTab="1"/>
  </bookViews>
  <sheets>
    <sheet name="TOTALE IMPRESE" sheetId="1" r:id="rId1"/>
    <sheet name="IMPRESE ARTIGIANE" sheetId="2" r:id="rId2"/>
  </sheets>
  <definedNames>
    <definedName name="_xlnm.Print_Area" localSheetId="1">'IMPRESE ARTIGIANE'!$A$1:$J$30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2" l="1"/>
  <c r="I11" i="2" s="1"/>
  <c r="H12" i="2"/>
  <c r="J12" i="2" s="1"/>
  <c r="H13" i="2"/>
  <c r="I13" i="2" s="1"/>
  <c r="H14" i="2"/>
  <c r="J14" i="2" s="1"/>
  <c r="H15" i="2"/>
  <c r="I15" i="2" s="1"/>
  <c r="H16" i="2"/>
  <c r="J16" i="2" s="1"/>
  <c r="H17" i="2"/>
  <c r="I17" i="2" s="1"/>
  <c r="H18" i="2"/>
  <c r="J18" i="2" s="1"/>
  <c r="H19" i="2"/>
  <c r="I19" i="2" s="1"/>
  <c r="H20" i="2"/>
  <c r="J20" i="2" s="1"/>
  <c r="H21" i="2"/>
  <c r="I21" i="2" s="1"/>
  <c r="H22" i="2"/>
  <c r="J22" i="2" s="1"/>
  <c r="H23" i="2"/>
  <c r="I23" i="2" s="1"/>
  <c r="H24" i="2"/>
  <c r="J24" i="2" s="1"/>
  <c r="H25" i="2"/>
  <c r="I25" i="2" s="1"/>
  <c r="H26" i="2"/>
  <c r="J26" i="2" s="1"/>
  <c r="H27" i="2"/>
  <c r="I27" i="2" s="1"/>
  <c r="H28" i="2"/>
  <c r="J28" i="2" s="1"/>
  <c r="I28" i="2" l="1"/>
  <c r="I26" i="2"/>
  <c r="I24" i="2"/>
  <c r="I22" i="2"/>
  <c r="I20" i="2"/>
  <c r="I18" i="2"/>
  <c r="I16" i="2"/>
  <c r="I14" i="2"/>
  <c r="I12" i="2"/>
  <c r="J27" i="2"/>
  <c r="J25" i="2"/>
  <c r="J23" i="2"/>
  <c r="J21" i="2"/>
  <c r="J19" i="2"/>
  <c r="J17" i="2"/>
  <c r="J15" i="2"/>
  <c r="J13" i="2"/>
  <c r="J11" i="2"/>
  <c r="H28" i="1"/>
  <c r="J28" i="1" s="1"/>
  <c r="H27" i="1"/>
  <c r="I27" i="1" s="1"/>
  <c r="H26" i="1"/>
  <c r="J26" i="1" s="1"/>
  <c r="H25" i="1"/>
  <c r="I25" i="1" s="1"/>
  <c r="H24" i="1"/>
  <c r="J24" i="1" s="1"/>
  <c r="H23" i="1"/>
  <c r="I23" i="1" s="1"/>
  <c r="I22" i="1"/>
  <c r="H22" i="1"/>
  <c r="J22" i="1" s="1"/>
  <c r="H21" i="1"/>
  <c r="I21" i="1" s="1"/>
  <c r="H20" i="1"/>
  <c r="J20" i="1" s="1"/>
  <c r="H19" i="1"/>
  <c r="I19" i="1" s="1"/>
  <c r="H18" i="1"/>
  <c r="J18" i="1" s="1"/>
  <c r="H17" i="1"/>
  <c r="I17" i="1" s="1"/>
  <c r="H16" i="1"/>
  <c r="J16" i="1" s="1"/>
  <c r="H15" i="1"/>
  <c r="I15" i="1" s="1"/>
  <c r="I14" i="1"/>
  <c r="H14" i="1"/>
  <c r="J14" i="1" s="1"/>
  <c r="H13" i="1"/>
  <c r="I13" i="1" s="1"/>
  <c r="H12" i="1"/>
  <c r="J12" i="1" s="1"/>
  <c r="H11" i="1"/>
  <c r="I11" i="1" s="1"/>
  <c r="H10" i="1"/>
  <c r="J10" i="1" s="1"/>
  <c r="H9" i="1"/>
  <c r="I9" i="1" s="1"/>
  <c r="I10" i="1" l="1"/>
  <c r="I18" i="1"/>
  <c r="I26" i="1"/>
  <c r="I12" i="1"/>
  <c r="I16" i="1"/>
  <c r="I20" i="1"/>
  <c r="I24" i="1"/>
  <c r="I28" i="1"/>
  <c r="J9" i="1"/>
  <c r="J11" i="1"/>
  <c r="J13" i="1"/>
  <c r="J15" i="1"/>
  <c r="J17" i="1"/>
  <c r="J19" i="1"/>
  <c r="J21" i="1"/>
  <c r="J23" i="1"/>
  <c r="J25" i="1"/>
  <c r="J27" i="1"/>
</calcChain>
</file>

<file path=xl/sharedStrings.xml><?xml version="1.0" encoding="utf-8"?>
<sst xmlns="http://schemas.openxmlformats.org/spreadsheetml/2006/main" count="86" uniqueCount="38">
  <si>
    <t/>
  </si>
  <si>
    <t>Ufficio Studi Statistica ed Informazione Economica</t>
  </si>
  <si>
    <t>Settore</t>
  </si>
  <si>
    <t>Iscrizioni</t>
  </si>
  <si>
    <t>Cessazioni</t>
  </si>
  <si>
    <t>Cessazioni non d'ufficio</t>
  </si>
  <si>
    <t>Saldo al netto delle cessazioni d'ufficio</t>
  </si>
  <si>
    <t>Tasso di crescita rispetto al trim precedente</t>
  </si>
  <si>
    <t>Registrate al I trim 2023</t>
  </si>
  <si>
    <t>A Agricoltura, silvicoltura pesca</t>
  </si>
  <si>
    <t>B Estrazione di minerali da cave e miniere</t>
  </si>
  <si>
    <t>C Attività manifatturiere</t>
  </si>
  <si>
    <t>D Fornitura di energia elettrica, gas, vapore e aria condiz...</t>
  </si>
  <si>
    <t>E Fornitura di acqua; reti fognarie, attività di gestione d...</t>
  </si>
  <si>
    <t>F Costruzioni</t>
  </si>
  <si>
    <t>G Commercio all'ingrosso e al dettaglio; riparazione di aut...</t>
  </si>
  <si>
    <t xml:space="preserve">H Trasporto e magazzinaggio </t>
  </si>
  <si>
    <t xml:space="preserve">I Attività dei servizi di alloggio e di ristorazione </t>
  </si>
  <si>
    <t>J Servizi di informazione e comunicazione</t>
  </si>
  <si>
    <t>K Attività finanziarie e assicurative</t>
  </si>
  <si>
    <t>L Attività immobiliari</t>
  </si>
  <si>
    <t>M Attività professionali, scientifiche e tecniche</t>
  </si>
  <si>
    <t>N Noleggio, agenzie di viaggio, servizi di supporto alle imp...</t>
  </si>
  <si>
    <t>P Istruzione</t>
  </si>
  <si>
    <t xml:space="preserve">Q Sanità e assistenza sociale  </t>
  </si>
  <si>
    <t>R Attività artistiche, sportive, di intrattenimento e diver...</t>
  </si>
  <si>
    <t>S Altre attività di servizi</t>
  </si>
  <si>
    <t>X Imprese non classificate</t>
  </si>
  <si>
    <t>Fonte: Elaborazione Ufficio Studi CCIAA Pavia su dati Stockview - Infocamere</t>
  </si>
  <si>
    <t>Provincia di Pavia: andamento demografico delle imprese per settore di attività - I TRIMESTRE 2023</t>
  </si>
  <si>
    <t>Registrate al I trim 2022</t>
  </si>
  <si>
    <t>Attive al I trim 2023</t>
  </si>
  <si>
    <t>Tasso di crescita rispetto al I trim 2022</t>
  </si>
  <si>
    <t>Registrate al IV trim 2022</t>
  </si>
  <si>
    <t>Provincia di Pavia: andamento demografico delle imprese ARTIGIANE per settore di attività - I TRIMESTRE 2023</t>
  </si>
  <si>
    <t>Registrate al 31.12.2022</t>
  </si>
  <si>
    <t>TOTALE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</si>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</sst>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Verdana"/>
      <family val="2"/>
    </font>
    <font>
      <b/>
      <sz val="10"/>
      <name val="Arial"/>
      <family val="2"/>
    </font>
    <font>
      <b/>
      <sz val="10"/>
      <color indexed="6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5" tint="-0.249977111117893"/>
      <name val="Calibri"/>
      <family val="2"/>
      <scheme val="minor"/>
    </font>
    <font>
      <i/>
      <sz val="1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24"/>
      </patternFill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5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54"/>
      </top>
      <bottom/>
      <diagonal/>
    </border>
    <border>
      <left/>
      <right/>
      <top/>
      <bottom style="thin">
        <color theme="2" tint="-9.9978637043366805E-2"/>
      </bottom>
      <diagonal/>
    </border>
    <border>
      <left/>
      <right style="thin">
        <color indexed="64"/>
      </right>
      <top/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/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2" tint="-9.9978637043366805E-2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/>
      <top/>
      <bottom style="medium">
        <color theme="1"/>
      </bottom>
      <diagonal/>
    </border>
    <border>
      <left/>
      <right/>
      <top style="thin">
        <color theme="2" tint="-9.9978637043366805E-2"/>
      </top>
      <bottom style="medium">
        <color indexed="64"/>
      </bottom>
      <diagonal/>
    </border>
    <border>
      <left/>
      <right/>
      <top/>
      <bottom style="medium">
        <color theme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theme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right"/>
    </xf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0" fontId="4" fillId="2" borderId="2" xfId="1" applyNumberFormat="1" applyFont="1" applyFill="1" applyBorder="1" applyAlignment="1">
      <alignment horizontal="center" vertical="center" wrapText="1"/>
    </xf>
    <xf numFmtId="10" fontId="4" fillId="2" borderId="4" xfId="1" applyNumberFormat="1" applyFont="1" applyFill="1" applyBorder="1" applyAlignment="1">
      <alignment horizontal="center" vertical="center" wrapText="1"/>
    </xf>
    <xf numFmtId="10" fontId="4" fillId="0" borderId="0" xfId="1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3" fontId="5" fillId="0" borderId="6" xfId="0" applyNumberFormat="1" applyFont="1" applyFill="1" applyBorder="1" applyAlignment="1">
      <alignment horizontal="left" vertical="center"/>
    </xf>
    <xf numFmtId="3" fontId="6" fillId="3" borderId="7" xfId="0" applyNumberFormat="1" applyFont="1" applyFill="1" applyBorder="1" applyAlignment="1">
      <alignment horizontal="right" vertical="center"/>
    </xf>
    <xf numFmtId="3" fontId="6" fillId="3" borderId="8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64" fontId="5" fillId="0" borderId="0" xfId="1" applyNumberFormat="1" applyFont="1" applyFill="1" applyBorder="1" applyAlignment="1">
      <alignment horizontal="right" vertical="center"/>
    </xf>
    <xf numFmtId="164" fontId="5" fillId="0" borderId="9" xfId="1" applyNumberFormat="1" applyFont="1" applyFill="1" applyBorder="1" applyAlignment="1">
      <alignment horizontal="right" vertical="center"/>
    </xf>
    <xf numFmtId="10" fontId="5" fillId="0" borderId="9" xfId="1" applyNumberFormat="1" applyFont="1" applyFill="1" applyBorder="1" applyAlignment="1">
      <alignment horizontal="center" vertical="center"/>
    </xf>
    <xf numFmtId="3" fontId="6" fillId="3" borderId="10" xfId="0" applyNumberFormat="1" applyFont="1" applyFill="1" applyBorder="1" applyAlignment="1">
      <alignment horizontal="right" vertical="center"/>
    </xf>
    <xf numFmtId="3" fontId="5" fillId="4" borderId="11" xfId="0" applyNumberFormat="1" applyFont="1" applyFill="1" applyBorder="1" applyAlignment="1">
      <alignment horizontal="left" vertical="center"/>
    </xf>
    <xf numFmtId="3" fontId="6" fillId="4" borderId="11" xfId="0" applyNumberFormat="1" applyFont="1" applyFill="1" applyBorder="1" applyAlignment="1">
      <alignment horizontal="right" vertical="center"/>
    </xf>
    <xf numFmtId="3" fontId="5" fillId="4" borderId="11" xfId="0" applyNumberFormat="1" applyFont="1" applyFill="1" applyBorder="1" applyAlignment="1">
      <alignment horizontal="right" vertical="center"/>
    </xf>
    <xf numFmtId="164" fontId="5" fillId="4" borderId="11" xfId="1" applyNumberFormat="1" applyFont="1" applyFill="1" applyBorder="1" applyAlignment="1">
      <alignment horizontal="right" vertical="center"/>
    </xf>
    <xf numFmtId="164" fontId="5" fillId="4" borderId="12" xfId="1" applyNumberFormat="1" applyFont="1" applyFill="1" applyBorder="1" applyAlignment="1">
      <alignment horizontal="right" vertical="center"/>
    </xf>
    <xf numFmtId="3" fontId="6" fillId="4" borderId="13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left" vertical="center"/>
    </xf>
    <xf numFmtId="3" fontId="6" fillId="3" borderId="0" xfId="0" applyNumberFormat="1" applyFont="1" applyFill="1" applyBorder="1" applyAlignment="1">
      <alignment horizontal="right" vertical="center"/>
    </xf>
    <xf numFmtId="3" fontId="6" fillId="3" borderId="14" xfId="0" applyNumberFormat="1" applyFont="1" applyFill="1" applyBorder="1" applyAlignment="1">
      <alignment horizontal="right" vertical="center"/>
    </xf>
    <xf numFmtId="3" fontId="5" fillId="4" borderId="15" xfId="0" applyNumberFormat="1" applyFont="1" applyFill="1" applyBorder="1" applyAlignment="1">
      <alignment horizontal="left" vertical="center"/>
    </xf>
    <xf numFmtId="3" fontId="6" fillId="4" borderId="16" xfId="0" applyNumberFormat="1" applyFont="1" applyFill="1" applyBorder="1" applyAlignment="1">
      <alignment horizontal="right" vertical="center"/>
    </xf>
    <xf numFmtId="3" fontId="5" fillId="4" borderId="16" xfId="0" applyNumberFormat="1" applyFont="1" applyFill="1" applyBorder="1" applyAlignment="1">
      <alignment horizontal="right" vertical="center"/>
    </xf>
    <xf numFmtId="164" fontId="5" fillId="4" borderId="17" xfId="1" applyNumberFormat="1" applyFont="1" applyFill="1" applyBorder="1" applyAlignment="1">
      <alignment horizontal="right" vertical="center"/>
    </xf>
    <xf numFmtId="164" fontId="5" fillId="4" borderId="9" xfId="1" applyNumberFormat="1" applyFont="1" applyFill="1" applyBorder="1" applyAlignment="1">
      <alignment horizontal="right" vertical="center"/>
    </xf>
    <xf numFmtId="3" fontId="6" fillId="4" borderId="18" xfId="0" applyNumberFormat="1" applyFont="1" applyFill="1" applyBorder="1" applyAlignment="1">
      <alignment horizontal="right" vertical="center"/>
    </xf>
    <xf numFmtId="164" fontId="5" fillId="4" borderId="16" xfId="1" applyNumberFormat="1" applyFont="1" applyFill="1" applyBorder="1" applyAlignment="1">
      <alignment horizontal="right" vertical="center"/>
    </xf>
    <xf numFmtId="3" fontId="5" fillId="0" borderId="11" xfId="0" applyNumberFormat="1" applyFont="1" applyFill="1" applyBorder="1" applyAlignment="1">
      <alignment horizontal="left" vertical="center"/>
    </xf>
    <xf numFmtId="3" fontId="6" fillId="3" borderId="11" xfId="0" applyNumberFormat="1" applyFont="1" applyFill="1" applyBorder="1" applyAlignment="1">
      <alignment horizontal="right" vertical="center"/>
    </xf>
    <xf numFmtId="3" fontId="5" fillId="0" borderId="11" xfId="0" applyNumberFormat="1" applyFont="1" applyFill="1" applyBorder="1" applyAlignment="1">
      <alignment horizontal="right" vertical="center"/>
    </xf>
    <xf numFmtId="164" fontId="5" fillId="0" borderId="11" xfId="1" applyNumberFormat="1" applyFont="1" applyFill="1" applyBorder="1" applyAlignment="1">
      <alignment horizontal="right" vertical="center"/>
    </xf>
    <xf numFmtId="3" fontId="6" fillId="3" borderId="13" xfId="0" applyNumberFormat="1" applyFont="1" applyFill="1" applyBorder="1" applyAlignment="1">
      <alignment horizontal="right" vertical="center"/>
    </xf>
    <xf numFmtId="3" fontId="5" fillId="4" borderId="0" xfId="0" applyNumberFormat="1" applyFont="1" applyFill="1" applyBorder="1" applyAlignment="1">
      <alignment horizontal="left" vertical="center"/>
    </xf>
    <xf numFmtId="3" fontId="6" fillId="4" borderId="0" xfId="0" applyNumberFormat="1" applyFont="1" applyFill="1" applyBorder="1" applyAlignment="1">
      <alignment horizontal="right" vertical="center"/>
    </xf>
    <xf numFmtId="3" fontId="5" fillId="4" borderId="0" xfId="0" applyNumberFormat="1" applyFont="1" applyFill="1" applyBorder="1" applyAlignment="1">
      <alignment horizontal="right" vertical="center"/>
    </xf>
    <xf numFmtId="164" fontId="5" fillId="4" borderId="0" xfId="1" applyNumberFormat="1" applyFont="1" applyFill="1" applyBorder="1" applyAlignment="1">
      <alignment horizontal="right" vertical="center"/>
    </xf>
    <xf numFmtId="3" fontId="6" fillId="4" borderId="14" xfId="0" applyNumberFormat="1" applyFont="1" applyFill="1" applyBorder="1" applyAlignment="1">
      <alignment horizontal="right" vertical="center"/>
    </xf>
    <xf numFmtId="3" fontId="5" fillId="0" borderId="19" xfId="0" applyNumberFormat="1" applyFont="1" applyFill="1" applyBorder="1" applyAlignment="1">
      <alignment horizontal="left" vertical="center"/>
    </xf>
    <xf numFmtId="3" fontId="6" fillId="3" borderId="20" xfId="0" applyNumberFormat="1" applyFont="1" applyFill="1" applyBorder="1" applyAlignment="1">
      <alignment horizontal="right" vertical="center"/>
    </xf>
    <xf numFmtId="3" fontId="5" fillId="0" borderId="21" xfId="0" applyNumberFormat="1" applyFont="1" applyFill="1" applyBorder="1" applyAlignment="1">
      <alignment horizontal="right" vertical="center"/>
    </xf>
    <xf numFmtId="164" fontId="5" fillId="0" borderId="22" xfId="1" applyNumberFormat="1" applyFont="1" applyFill="1" applyBorder="1" applyAlignment="1">
      <alignment horizontal="right" vertical="center"/>
    </xf>
    <xf numFmtId="3" fontId="6" fillId="3" borderId="23" xfId="0" applyNumberFormat="1" applyFont="1" applyFill="1" applyBorder="1" applyAlignment="1">
      <alignment horizontal="right" vertical="center"/>
    </xf>
    <xf numFmtId="3" fontId="7" fillId="2" borderId="24" xfId="0" applyNumberFormat="1" applyFont="1" applyFill="1" applyBorder="1" applyAlignment="1">
      <alignment horizontal="left" vertical="center"/>
    </xf>
    <xf numFmtId="3" fontId="7" fillId="4" borderId="25" xfId="0" applyNumberFormat="1" applyFont="1" applyFill="1" applyBorder="1" applyAlignment="1">
      <alignment horizontal="right" vertical="center"/>
    </xf>
    <xf numFmtId="3" fontId="7" fillId="4" borderId="26" xfId="0" applyNumberFormat="1" applyFont="1" applyFill="1" applyBorder="1" applyAlignment="1">
      <alignment horizontal="right" vertical="center"/>
    </xf>
    <xf numFmtId="164" fontId="7" fillId="2" borderId="27" xfId="1" applyNumberFormat="1" applyFont="1" applyFill="1" applyBorder="1" applyAlignment="1">
      <alignment horizontal="right" vertical="center"/>
    </xf>
    <xf numFmtId="164" fontId="7" fillId="2" borderId="28" xfId="1" applyNumberFormat="1" applyFont="1" applyFill="1" applyBorder="1" applyAlignment="1">
      <alignment horizontal="right" vertical="center"/>
    </xf>
    <xf numFmtId="10" fontId="7" fillId="0" borderId="9" xfId="1" applyNumberFormat="1" applyFont="1" applyFill="1" applyBorder="1" applyAlignment="1">
      <alignment horizontal="center" vertical="center"/>
    </xf>
    <xf numFmtId="3" fontId="7" fillId="4" borderId="29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left" vertical="center"/>
    </xf>
    <xf numFmtId="10" fontId="0" fillId="0" borderId="0" xfId="1" applyNumberFormat="1" applyFont="1" applyAlignment="1">
      <alignment horizontal="right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10" fontId="6" fillId="0" borderId="0" xfId="1" applyNumberFormat="1" applyFont="1" applyAlignment="1">
      <alignment horizontal="right" vertical="center"/>
    </xf>
    <xf numFmtId="10" fontId="6" fillId="0" borderId="0" xfId="1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/>
    </xf>
    <xf numFmtId="10" fontId="6" fillId="0" borderId="0" xfId="1" applyNumberFormat="1" applyFont="1" applyAlignment="1">
      <alignment horizontal="right"/>
    </xf>
    <xf numFmtId="10" fontId="6" fillId="0" borderId="0" xfId="1" applyNumberFormat="1" applyFont="1"/>
    <xf numFmtId="0" fontId="6" fillId="0" borderId="0" xfId="0" applyFont="1"/>
    <xf numFmtId="3" fontId="7" fillId="2" borderId="30" xfId="0" applyNumberFormat="1" applyFont="1" applyFill="1" applyBorder="1" applyAlignment="1">
      <alignment horizontal="left" vertical="center"/>
    </xf>
    <xf numFmtId="3" fontId="7" fillId="4" borderId="27" xfId="0" applyNumberFormat="1" applyFont="1" applyFill="1" applyBorder="1" applyAlignment="1">
      <alignment horizontal="right" vertical="center"/>
    </xf>
    <xf numFmtId="3" fontId="7" fillId="4" borderId="31" xfId="0" applyNumberFormat="1" applyFont="1" applyFill="1" applyBorder="1" applyAlignment="1">
      <alignment horizontal="right" vertic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2162175</xdr:colOff>
      <xdr:row>4</xdr:row>
      <xdr:rowOff>123825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640"/>
          <a:ext cx="2162175" cy="6267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2225040</xdr:colOff>
      <xdr:row>3</xdr:row>
      <xdr:rowOff>129540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25040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29"/>
  <sheetViews>
    <sheetView showGridLines="0" workbookViewId="0">
      <selection activeCell="A28" sqref="A28:L28"/>
    </sheetView>
  </sheetViews>
  <sheetFormatPr defaultRowHeight="13.2" x14ac:dyDescent="0.25"/>
  <cols>
    <col min="1" max="1" width="50.77734375" customWidth="1"/>
    <col min="2" max="2" width="19.88671875" customWidth="1"/>
    <col min="3" max="7" width="15.6640625" customWidth="1"/>
    <col min="8" max="8" width="19.44140625" customWidth="1"/>
    <col min="9" max="9" width="18.6640625" customWidth="1"/>
    <col min="10" max="10" width="17" customWidth="1"/>
  </cols>
  <sheetData>
    <row r="4" spans="1:12" x14ac:dyDescent="0.25">
      <c r="A4" s="1" t="s">
        <v>0</v>
      </c>
      <c r="B4" s="1"/>
    </row>
    <row r="5" spans="1:12" x14ac:dyDescent="0.25">
      <c r="J5" s="2" t="s">
        <v>1</v>
      </c>
    </row>
    <row r="7" spans="1:12" x14ac:dyDescent="0.25">
      <c r="A7" s="3" t="s">
        <v>29</v>
      </c>
    </row>
    <row r="8" spans="1:12" ht="41.4" x14ac:dyDescent="0.25">
      <c r="A8" s="4" t="s">
        <v>2</v>
      </c>
      <c r="B8" s="5" t="s">
        <v>30</v>
      </c>
      <c r="C8" s="5" t="s">
        <v>8</v>
      </c>
      <c r="D8" s="6" t="s">
        <v>31</v>
      </c>
      <c r="E8" s="5" t="s">
        <v>3</v>
      </c>
      <c r="F8" s="5" t="s">
        <v>4</v>
      </c>
      <c r="G8" s="5" t="s">
        <v>5</v>
      </c>
      <c r="H8" s="5" t="s">
        <v>6</v>
      </c>
      <c r="I8" s="7" t="s">
        <v>32</v>
      </c>
      <c r="J8" s="8" t="s">
        <v>7</v>
      </c>
      <c r="K8" s="9"/>
      <c r="L8" s="10" t="s">
        <v>33</v>
      </c>
    </row>
    <row r="9" spans="1:12" ht="13.8" x14ac:dyDescent="0.25">
      <c r="A9" s="11" t="s">
        <v>9</v>
      </c>
      <c r="B9" s="12">
        <v>5867</v>
      </c>
      <c r="C9" s="13">
        <v>5703</v>
      </c>
      <c r="D9" s="13">
        <v>5635</v>
      </c>
      <c r="E9" s="13">
        <v>33</v>
      </c>
      <c r="F9" s="13">
        <v>130</v>
      </c>
      <c r="G9" s="12">
        <v>130</v>
      </c>
      <c r="H9" s="14">
        <f>E9-G9</f>
        <v>-97</v>
      </c>
      <c r="I9" s="15">
        <f>H9/B9</f>
        <v>-1.6533151525481508E-2</v>
      </c>
      <c r="J9" s="16">
        <f>H9/L9</f>
        <v>-1.6776202006226218E-2</v>
      </c>
      <c r="K9" s="17"/>
      <c r="L9" s="18">
        <v>5782</v>
      </c>
    </row>
    <row r="10" spans="1:12" ht="13.8" x14ac:dyDescent="0.25">
      <c r="A10" s="19" t="s">
        <v>10</v>
      </c>
      <c r="B10" s="20">
        <v>24</v>
      </c>
      <c r="C10" s="20">
        <v>23</v>
      </c>
      <c r="D10" s="20">
        <v>18</v>
      </c>
      <c r="E10" s="20">
        <v>0</v>
      </c>
      <c r="F10" s="20">
        <v>0</v>
      </c>
      <c r="G10" s="20">
        <v>0</v>
      </c>
      <c r="H10" s="21">
        <f t="shared" ref="H10:H28" si="0">E10-G10</f>
        <v>0</v>
      </c>
      <c r="I10" s="22">
        <f t="shared" ref="I10:I28" si="1">H10/B10</f>
        <v>0</v>
      </c>
      <c r="J10" s="23">
        <f t="shared" ref="J10:J28" si="2">H10/L10</f>
        <v>0</v>
      </c>
      <c r="K10" s="17" t="s">
        <v>0</v>
      </c>
      <c r="L10" s="24">
        <v>23</v>
      </c>
    </row>
    <row r="11" spans="1:12" ht="13.8" x14ac:dyDescent="0.25">
      <c r="A11" s="25" t="s">
        <v>11</v>
      </c>
      <c r="B11" s="26">
        <v>4601</v>
      </c>
      <c r="C11" s="26">
        <v>4417</v>
      </c>
      <c r="D11" s="26">
        <v>3912</v>
      </c>
      <c r="E11" s="26">
        <v>48</v>
      </c>
      <c r="F11" s="26">
        <v>85</v>
      </c>
      <c r="G11" s="26">
        <v>85</v>
      </c>
      <c r="H11" s="14">
        <f t="shared" si="0"/>
        <v>-37</v>
      </c>
      <c r="I11" s="15">
        <f t="shared" si="1"/>
        <v>-8.0417300586828958E-3</v>
      </c>
      <c r="J11" s="16">
        <f t="shared" si="2"/>
        <v>-8.322087269455691E-3</v>
      </c>
      <c r="K11" s="17" t="s">
        <v>0</v>
      </c>
      <c r="L11" s="27">
        <v>4446</v>
      </c>
    </row>
    <row r="12" spans="1:12" ht="13.8" x14ac:dyDescent="0.25">
      <c r="A12" s="28" t="s">
        <v>12</v>
      </c>
      <c r="B12" s="29">
        <v>55</v>
      </c>
      <c r="C12" s="29">
        <v>55</v>
      </c>
      <c r="D12" s="29">
        <v>53</v>
      </c>
      <c r="E12" s="29">
        <v>0</v>
      </c>
      <c r="F12" s="29">
        <v>1</v>
      </c>
      <c r="G12" s="29">
        <v>1</v>
      </c>
      <c r="H12" s="30">
        <f t="shared" si="0"/>
        <v>-1</v>
      </c>
      <c r="I12" s="31">
        <f t="shared" si="1"/>
        <v>-1.8181818181818181E-2</v>
      </c>
      <c r="J12" s="32">
        <f t="shared" si="2"/>
        <v>-1.7857142857142856E-2</v>
      </c>
      <c r="K12" s="17" t="s">
        <v>0</v>
      </c>
      <c r="L12" s="33">
        <v>56</v>
      </c>
    </row>
    <row r="13" spans="1:12" ht="13.8" x14ac:dyDescent="0.25">
      <c r="A13" s="25" t="s">
        <v>13</v>
      </c>
      <c r="B13" s="26">
        <v>106</v>
      </c>
      <c r="C13" s="26">
        <v>102</v>
      </c>
      <c r="D13" s="26">
        <v>85</v>
      </c>
      <c r="E13" s="26">
        <v>0</v>
      </c>
      <c r="F13" s="26">
        <v>2</v>
      </c>
      <c r="G13" s="26">
        <v>2</v>
      </c>
      <c r="H13" s="14">
        <f t="shared" si="0"/>
        <v>-2</v>
      </c>
      <c r="I13" s="15">
        <f t="shared" si="1"/>
        <v>-1.8867924528301886E-2</v>
      </c>
      <c r="J13" s="16">
        <f t="shared" si="2"/>
        <v>-1.9607843137254902E-2</v>
      </c>
      <c r="K13" s="17" t="s">
        <v>0</v>
      </c>
      <c r="L13" s="27">
        <v>102</v>
      </c>
    </row>
    <row r="14" spans="1:12" ht="13.8" x14ac:dyDescent="0.25">
      <c r="A14" s="28" t="s">
        <v>14</v>
      </c>
      <c r="B14" s="29">
        <v>8611</v>
      </c>
      <c r="C14" s="29">
        <v>7975</v>
      </c>
      <c r="D14" s="29">
        <v>7381</v>
      </c>
      <c r="E14" s="29">
        <v>175</v>
      </c>
      <c r="F14" s="29">
        <v>194</v>
      </c>
      <c r="G14" s="29">
        <v>194</v>
      </c>
      <c r="H14" s="30">
        <f t="shared" si="0"/>
        <v>-19</v>
      </c>
      <c r="I14" s="31">
        <f t="shared" si="1"/>
        <v>-2.2064800836139823E-3</v>
      </c>
      <c r="J14" s="32">
        <f t="shared" si="2"/>
        <v>-2.3827439177326309E-3</v>
      </c>
      <c r="K14" s="17" t="s">
        <v>0</v>
      </c>
      <c r="L14" s="33">
        <v>7974</v>
      </c>
    </row>
    <row r="15" spans="1:12" ht="13.8" x14ac:dyDescent="0.25">
      <c r="A15" s="25" t="s">
        <v>15</v>
      </c>
      <c r="B15" s="26">
        <v>9867</v>
      </c>
      <c r="C15" s="26">
        <v>9506</v>
      </c>
      <c r="D15" s="26">
        <v>8766</v>
      </c>
      <c r="E15" s="26">
        <v>133</v>
      </c>
      <c r="F15" s="26">
        <v>250</v>
      </c>
      <c r="G15" s="26">
        <v>250</v>
      </c>
      <c r="H15" s="14">
        <f t="shared" si="0"/>
        <v>-117</v>
      </c>
      <c r="I15" s="15">
        <f t="shared" si="1"/>
        <v>-1.1857707509881422E-2</v>
      </c>
      <c r="J15" s="16">
        <f t="shared" si="2"/>
        <v>-1.2200208550573514E-2</v>
      </c>
      <c r="K15" s="17" t="s">
        <v>0</v>
      </c>
      <c r="L15" s="27">
        <v>9590</v>
      </c>
    </row>
    <row r="16" spans="1:12" ht="13.8" x14ac:dyDescent="0.25">
      <c r="A16" s="28" t="s">
        <v>16</v>
      </c>
      <c r="B16" s="29">
        <v>1187</v>
      </c>
      <c r="C16" s="29">
        <v>1142</v>
      </c>
      <c r="D16" s="29">
        <v>1024</v>
      </c>
      <c r="E16" s="29">
        <v>7</v>
      </c>
      <c r="F16" s="29">
        <v>20</v>
      </c>
      <c r="G16" s="29">
        <v>20</v>
      </c>
      <c r="H16" s="30">
        <f t="shared" si="0"/>
        <v>-13</v>
      </c>
      <c r="I16" s="34">
        <f t="shared" si="1"/>
        <v>-1.0951979780960405E-2</v>
      </c>
      <c r="J16" s="32">
        <f t="shared" si="2"/>
        <v>-1.1353711790393014E-2</v>
      </c>
      <c r="K16" s="17" t="s">
        <v>0</v>
      </c>
      <c r="L16" s="33">
        <v>1145</v>
      </c>
    </row>
    <row r="17" spans="1:12" ht="13.8" x14ac:dyDescent="0.25">
      <c r="A17" s="25" t="s">
        <v>17</v>
      </c>
      <c r="B17" s="26">
        <v>3495</v>
      </c>
      <c r="C17" s="26">
        <v>3375</v>
      </c>
      <c r="D17" s="26">
        <v>2808</v>
      </c>
      <c r="E17" s="26">
        <v>42</v>
      </c>
      <c r="F17" s="26">
        <v>75</v>
      </c>
      <c r="G17" s="26">
        <v>75</v>
      </c>
      <c r="H17" s="14">
        <f t="shared" si="0"/>
        <v>-33</v>
      </c>
      <c r="I17" s="15">
        <f t="shared" si="1"/>
        <v>-9.4420600858369091E-3</v>
      </c>
      <c r="J17" s="16">
        <f t="shared" si="2"/>
        <v>-9.7230406599882139E-3</v>
      </c>
      <c r="K17" s="17" t="s">
        <v>0</v>
      </c>
      <c r="L17" s="27">
        <v>3394</v>
      </c>
    </row>
    <row r="18" spans="1:12" ht="13.8" x14ac:dyDescent="0.25">
      <c r="A18" s="28" t="s">
        <v>18</v>
      </c>
      <c r="B18" s="29">
        <v>906</v>
      </c>
      <c r="C18" s="29">
        <v>912</v>
      </c>
      <c r="D18" s="29">
        <v>839</v>
      </c>
      <c r="E18" s="29">
        <v>17</v>
      </c>
      <c r="F18" s="29">
        <v>20</v>
      </c>
      <c r="G18" s="29">
        <v>20</v>
      </c>
      <c r="H18" s="30">
        <f t="shared" si="0"/>
        <v>-3</v>
      </c>
      <c r="I18" s="34">
        <f t="shared" si="1"/>
        <v>-3.3112582781456954E-3</v>
      </c>
      <c r="J18" s="32">
        <f t="shared" si="2"/>
        <v>-3.2967032967032967E-3</v>
      </c>
      <c r="K18" s="17" t="s">
        <v>0</v>
      </c>
      <c r="L18" s="33">
        <v>910</v>
      </c>
    </row>
    <row r="19" spans="1:12" ht="13.8" x14ac:dyDescent="0.25">
      <c r="A19" s="35" t="s">
        <v>19</v>
      </c>
      <c r="B19" s="36">
        <v>1115</v>
      </c>
      <c r="C19" s="36">
        <v>1113</v>
      </c>
      <c r="D19" s="36">
        <v>1080</v>
      </c>
      <c r="E19" s="36">
        <v>28</v>
      </c>
      <c r="F19" s="36">
        <v>29</v>
      </c>
      <c r="G19" s="36">
        <v>29</v>
      </c>
      <c r="H19" s="37">
        <f t="shared" si="0"/>
        <v>-1</v>
      </c>
      <c r="I19" s="38">
        <f t="shared" si="1"/>
        <v>-8.9686098654708521E-4</v>
      </c>
      <c r="J19" s="16">
        <f t="shared" si="2"/>
        <v>-9.0009000900090005E-4</v>
      </c>
      <c r="K19" s="17" t="s">
        <v>0</v>
      </c>
      <c r="L19" s="39">
        <v>1111</v>
      </c>
    </row>
    <row r="20" spans="1:12" ht="13.8" x14ac:dyDescent="0.25">
      <c r="A20" s="40" t="s">
        <v>20</v>
      </c>
      <c r="B20" s="41">
        <v>2228</v>
      </c>
      <c r="C20" s="41">
        <v>2239</v>
      </c>
      <c r="D20" s="41">
        <v>1977</v>
      </c>
      <c r="E20" s="41">
        <v>23</v>
      </c>
      <c r="F20" s="41">
        <v>33</v>
      </c>
      <c r="G20" s="41">
        <v>33</v>
      </c>
      <c r="H20" s="42">
        <f t="shared" si="0"/>
        <v>-10</v>
      </c>
      <c r="I20" s="43">
        <f t="shared" si="1"/>
        <v>-4.4883303411131061E-3</v>
      </c>
      <c r="J20" s="32">
        <f t="shared" si="2"/>
        <v>-4.4903457566232603E-3</v>
      </c>
      <c r="K20" s="17" t="s">
        <v>0</v>
      </c>
      <c r="L20" s="44">
        <v>2227</v>
      </c>
    </row>
    <row r="21" spans="1:12" ht="13.8" x14ac:dyDescent="0.25">
      <c r="A21" s="25" t="s">
        <v>21</v>
      </c>
      <c r="B21" s="26">
        <v>1484</v>
      </c>
      <c r="C21" s="26">
        <v>1529</v>
      </c>
      <c r="D21" s="26">
        <v>1418</v>
      </c>
      <c r="E21" s="26">
        <v>50</v>
      </c>
      <c r="F21" s="26">
        <v>35</v>
      </c>
      <c r="G21" s="26">
        <v>35</v>
      </c>
      <c r="H21" s="14">
        <f t="shared" si="0"/>
        <v>15</v>
      </c>
      <c r="I21" s="15">
        <f t="shared" si="1"/>
        <v>1.0107816711590296E-2</v>
      </c>
      <c r="J21" s="16">
        <f t="shared" si="2"/>
        <v>9.9469496021220155E-3</v>
      </c>
      <c r="K21" s="17" t="s">
        <v>0</v>
      </c>
      <c r="L21" s="27">
        <v>1508</v>
      </c>
    </row>
    <row r="22" spans="1:12" ht="13.8" x14ac:dyDescent="0.25">
      <c r="A22" s="28" t="s">
        <v>22</v>
      </c>
      <c r="B22" s="29">
        <v>1468</v>
      </c>
      <c r="C22" s="29">
        <v>1460</v>
      </c>
      <c r="D22" s="29">
        <v>1350</v>
      </c>
      <c r="E22" s="29">
        <v>53</v>
      </c>
      <c r="F22" s="29">
        <v>44</v>
      </c>
      <c r="G22" s="29">
        <v>44</v>
      </c>
      <c r="H22" s="30">
        <f t="shared" si="0"/>
        <v>9</v>
      </c>
      <c r="I22" s="31">
        <f t="shared" si="1"/>
        <v>6.1307901907356951E-3</v>
      </c>
      <c r="J22" s="32">
        <f t="shared" si="2"/>
        <v>6.2413314840499305E-3</v>
      </c>
      <c r="K22" s="17" t="s">
        <v>0</v>
      </c>
      <c r="L22" s="33">
        <v>1442</v>
      </c>
    </row>
    <row r="23" spans="1:12" ht="13.8" x14ac:dyDescent="0.25">
      <c r="A23" s="25" t="s">
        <v>23</v>
      </c>
      <c r="B23" s="26">
        <v>204</v>
      </c>
      <c r="C23" s="26">
        <v>211</v>
      </c>
      <c r="D23" s="26">
        <v>197</v>
      </c>
      <c r="E23" s="26">
        <v>7</v>
      </c>
      <c r="F23" s="26">
        <v>3</v>
      </c>
      <c r="G23" s="26">
        <v>3</v>
      </c>
      <c r="H23" s="14">
        <f t="shared" si="0"/>
        <v>4</v>
      </c>
      <c r="I23" s="15">
        <f t="shared" si="1"/>
        <v>1.9607843137254902E-2</v>
      </c>
      <c r="J23" s="16">
        <f t="shared" si="2"/>
        <v>1.9607843137254902E-2</v>
      </c>
      <c r="K23" s="17" t="s">
        <v>0</v>
      </c>
      <c r="L23" s="27">
        <v>204</v>
      </c>
    </row>
    <row r="24" spans="1:12" ht="13.8" x14ac:dyDescent="0.25">
      <c r="A24" s="28" t="s">
        <v>24</v>
      </c>
      <c r="B24" s="29">
        <v>467</v>
      </c>
      <c r="C24" s="29">
        <v>480</v>
      </c>
      <c r="D24" s="29">
        <v>430</v>
      </c>
      <c r="E24" s="29">
        <v>6</v>
      </c>
      <c r="F24" s="29">
        <v>7</v>
      </c>
      <c r="G24" s="29">
        <v>7</v>
      </c>
      <c r="H24" s="30">
        <f t="shared" si="0"/>
        <v>-1</v>
      </c>
      <c r="I24" s="31">
        <f t="shared" si="1"/>
        <v>-2.1413276231263384E-3</v>
      </c>
      <c r="J24" s="32">
        <f t="shared" si="2"/>
        <v>-2.1052631578947368E-3</v>
      </c>
      <c r="K24" s="17" t="s">
        <v>0</v>
      </c>
      <c r="L24" s="33">
        <v>475</v>
      </c>
    </row>
    <row r="25" spans="1:12" ht="13.8" x14ac:dyDescent="0.25">
      <c r="A25" s="25" t="s">
        <v>25</v>
      </c>
      <c r="B25" s="26">
        <v>612</v>
      </c>
      <c r="C25" s="26">
        <v>606</v>
      </c>
      <c r="D25" s="26">
        <v>527</v>
      </c>
      <c r="E25" s="26">
        <v>3</v>
      </c>
      <c r="F25" s="26">
        <v>12</v>
      </c>
      <c r="G25" s="26">
        <v>12</v>
      </c>
      <c r="H25" s="14">
        <f t="shared" si="0"/>
        <v>-9</v>
      </c>
      <c r="I25" s="15">
        <f t="shared" si="1"/>
        <v>-1.4705882352941176E-2</v>
      </c>
      <c r="J25" s="16">
        <f t="shared" si="2"/>
        <v>-1.4729950900163666E-2</v>
      </c>
      <c r="K25" s="17" t="s">
        <v>0</v>
      </c>
      <c r="L25" s="27">
        <v>611</v>
      </c>
    </row>
    <row r="26" spans="1:12" ht="13.8" x14ac:dyDescent="0.25">
      <c r="A26" s="28" t="s">
        <v>26</v>
      </c>
      <c r="B26" s="29">
        <v>2347</v>
      </c>
      <c r="C26" s="29">
        <v>2299</v>
      </c>
      <c r="D26" s="29">
        <v>2223</v>
      </c>
      <c r="E26" s="29">
        <v>38</v>
      </c>
      <c r="F26" s="29">
        <v>53</v>
      </c>
      <c r="G26" s="29">
        <v>53</v>
      </c>
      <c r="H26" s="30">
        <f t="shared" si="0"/>
        <v>-15</v>
      </c>
      <c r="I26" s="31">
        <f t="shared" si="1"/>
        <v>-6.3911376224968048E-3</v>
      </c>
      <c r="J26" s="32">
        <f t="shared" si="2"/>
        <v>-6.5160729800173758E-3</v>
      </c>
      <c r="K26" s="17" t="s">
        <v>0</v>
      </c>
      <c r="L26" s="33">
        <v>2302</v>
      </c>
    </row>
    <row r="27" spans="1:12" ht="14.4" thickBot="1" x14ac:dyDescent="0.3">
      <c r="A27" s="45" t="s">
        <v>27</v>
      </c>
      <c r="B27" s="46">
        <v>1801</v>
      </c>
      <c r="C27" s="46">
        <v>1776</v>
      </c>
      <c r="D27" s="46">
        <v>34</v>
      </c>
      <c r="E27" s="46">
        <v>191</v>
      </c>
      <c r="F27" s="46">
        <v>24</v>
      </c>
      <c r="G27" s="46">
        <v>24</v>
      </c>
      <c r="H27" s="47">
        <f t="shared" si="0"/>
        <v>167</v>
      </c>
      <c r="I27" s="48">
        <f t="shared" si="1"/>
        <v>9.2726263187118269E-2</v>
      </c>
      <c r="J27" s="16">
        <f t="shared" si="2"/>
        <v>9.3714927048260385E-2</v>
      </c>
      <c r="K27" s="17" t="s">
        <v>0</v>
      </c>
      <c r="L27" s="49">
        <v>1782</v>
      </c>
    </row>
    <row r="28" spans="1:12" ht="13.8" x14ac:dyDescent="0.25">
      <c r="A28" s="50" t="s">
        <v>37</v>
      </c>
      <c r="B28" s="51">
        <v>46445</v>
      </c>
      <c r="C28" s="51">
        <v>44923</v>
      </c>
      <c r="D28" s="51">
        <v>39757</v>
      </c>
      <c r="E28" s="51">
        <v>854</v>
      </c>
      <c r="F28" s="51">
        <v>1017</v>
      </c>
      <c r="G28" s="51">
        <v>1017</v>
      </c>
      <c r="H28" s="52">
        <f t="shared" si="0"/>
        <v>-163</v>
      </c>
      <c r="I28" s="53">
        <f t="shared" si="1"/>
        <v>-3.5095273979976315E-3</v>
      </c>
      <c r="J28" s="54">
        <f t="shared" si="2"/>
        <v>-3.6154733386567295E-3</v>
      </c>
      <c r="K28" s="55"/>
      <c r="L28" s="56">
        <v>45084</v>
      </c>
    </row>
    <row r="29" spans="1:12" ht="13.8" x14ac:dyDescent="0.25">
      <c r="A29" s="57" t="s">
        <v>28</v>
      </c>
    </row>
  </sheetData>
  <pageMargins left="0.75" right="0.75" top="1" bottom="1" header="0.5" footer="0.5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L29"/>
  <sheetViews>
    <sheetView showGridLines="0" tabSelected="1" topLeftCell="A4" workbookViewId="0">
      <selection activeCell="F23" sqref="F23"/>
    </sheetView>
  </sheetViews>
  <sheetFormatPr defaultColWidth="9.109375" defaultRowHeight="13.2" x14ac:dyDescent="0.25"/>
  <cols>
    <col min="1" max="1" width="47" customWidth="1"/>
    <col min="2" max="8" width="13" style="2" customWidth="1"/>
    <col min="9" max="10" width="13" style="58" customWidth="1"/>
    <col min="12" max="12" width="13" style="2" customWidth="1"/>
    <col min="257" max="257" width="47" customWidth="1"/>
    <col min="258" max="266" width="13" customWidth="1"/>
    <col min="268" max="268" width="13" customWidth="1"/>
    <col min="513" max="513" width="47" customWidth="1"/>
    <col min="514" max="522" width="13" customWidth="1"/>
    <col min="524" max="524" width="13" customWidth="1"/>
    <col min="769" max="769" width="47" customWidth="1"/>
    <col min="770" max="778" width="13" customWidth="1"/>
    <col min="780" max="780" width="13" customWidth="1"/>
    <col min="1025" max="1025" width="47" customWidth="1"/>
    <col min="1026" max="1034" width="13" customWidth="1"/>
    <col min="1036" max="1036" width="13" customWidth="1"/>
    <col min="1281" max="1281" width="47" customWidth="1"/>
    <col min="1282" max="1290" width="13" customWidth="1"/>
    <col min="1292" max="1292" width="13" customWidth="1"/>
    <col min="1537" max="1537" width="47" customWidth="1"/>
    <col min="1538" max="1546" width="13" customWidth="1"/>
    <col min="1548" max="1548" width="13" customWidth="1"/>
    <col min="1793" max="1793" width="47" customWidth="1"/>
    <col min="1794" max="1802" width="13" customWidth="1"/>
    <col min="1804" max="1804" width="13" customWidth="1"/>
    <col min="2049" max="2049" width="47" customWidth="1"/>
    <col min="2050" max="2058" width="13" customWidth="1"/>
    <col min="2060" max="2060" width="13" customWidth="1"/>
    <col min="2305" max="2305" width="47" customWidth="1"/>
    <col min="2306" max="2314" width="13" customWidth="1"/>
    <col min="2316" max="2316" width="13" customWidth="1"/>
    <col min="2561" max="2561" width="47" customWidth="1"/>
    <col min="2562" max="2570" width="13" customWidth="1"/>
    <col min="2572" max="2572" width="13" customWidth="1"/>
    <col min="2817" max="2817" width="47" customWidth="1"/>
    <col min="2818" max="2826" width="13" customWidth="1"/>
    <col min="2828" max="2828" width="13" customWidth="1"/>
    <col min="3073" max="3073" width="47" customWidth="1"/>
    <col min="3074" max="3082" width="13" customWidth="1"/>
    <col min="3084" max="3084" width="13" customWidth="1"/>
    <col min="3329" max="3329" width="47" customWidth="1"/>
    <col min="3330" max="3338" width="13" customWidth="1"/>
    <col min="3340" max="3340" width="13" customWidth="1"/>
    <col min="3585" max="3585" width="47" customWidth="1"/>
    <col min="3586" max="3594" width="13" customWidth="1"/>
    <col min="3596" max="3596" width="13" customWidth="1"/>
    <col min="3841" max="3841" width="47" customWidth="1"/>
    <col min="3842" max="3850" width="13" customWidth="1"/>
    <col min="3852" max="3852" width="13" customWidth="1"/>
    <col min="4097" max="4097" width="47" customWidth="1"/>
    <col min="4098" max="4106" width="13" customWidth="1"/>
    <col min="4108" max="4108" width="13" customWidth="1"/>
    <col min="4353" max="4353" width="47" customWidth="1"/>
    <col min="4354" max="4362" width="13" customWidth="1"/>
    <col min="4364" max="4364" width="13" customWidth="1"/>
    <col min="4609" max="4609" width="47" customWidth="1"/>
    <col min="4610" max="4618" width="13" customWidth="1"/>
    <col min="4620" max="4620" width="13" customWidth="1"/>
    <col min="4865" max="4865" width="47" customWidth="1"/>
    <col min="4866" max="4874" width="13" customWidth="1"/>
    <col min="4876" max="4876" width="13" customWidth="1"/>
    <col min="5121" max="5121" width="47" customWidth="1"/>
    <col min="5122" max="5130" width="13" customWidth="1"/>
    <col min="5132" max="5132" width="13" customWidth="1"/>
    <col min="5377" max="5377" width="47" customWidth="1"/>
    <col min="5378" max="5386" width="13" customWidth="1"/>
    <col min="5388" max="5388" width="13" customWidth="1"/>
    <col min="5633" max="5633" width="47" customWidth="1"/>
    <col min="5634" max="5642" width="13" customWidth="1"/>
    <col min="5644" max="5644" width="13" customWidth="1"/>
    <col min="5889" max="5889" width="47" customWidth="1"/>
    <col min="5890" max="5898" width="13" customWidth="1"/>
    <col min="5900" max="5900" width="13" customWidth="1"/>
    <col min="6145" max="6145" width="47" customWidth="1"/>
    <col min="6146" max="6154" width="13" customWidth="1"/>
    <col min="6156" max="6156" width="13" customWidth="1"/>
    <col min="6401" max="6401" width="47" customWidth="1"/>
    <col min="6402" max="6410" width="13" customWidth="1"/>
    <col min="6412" max="6412" width="13" customWidth="1"/>
    <col min="6657" max="6657" width="47" customWidth="1"/>
    <col min="6658" max="6666" width="13" customWidth="1"/>
    <col min="6668" max="6668" width="13" customWidth="1"/>
    <col min="6913" max="6913" width="47" customWidth="1"/>
    <col min="6914" max="6922" width="13" customWidth="1"/>
    <col min="6924" max="6924" width="13" customWidth="1"/>
    <col min="7169" max="7169" width="47" customWidth="1"/>
    <col min="7170" max="7178" width="13" customWidth="1"/>
    <col min="7180" max="7180" width="13" customWidth="1"/>
    <col min="7425" max="7425" width="47" customWidth="1"/>
    <col min="7426" max="7434" width="13" customWidth="1"/>
    <col min="7436" max="7436" width="13" customWidth="1"/>
    <col min="7681" max="7681" width="47" customWidth="1"/>
    <col min="7682" max="7690" width="13" customWidth="1"/>
    <col min="7692" max="7692" width="13" customWidth="1"/>
    <col min="7937" max="7937" width="47" customWidth="1"/>
    <col min="7938" max="7946" width="13" customWidth="1"/>
    <col min="7948" max="7948" width="13" customWidth="1"/>
    <col min="8193" max="8193" width="47" customWidth="1"/>
    <col min="8194" max="8202" width="13" customWidth="1"/>
    <col min="8204" max="8204" width="13" customWidth="1"/>
    <col min="8449" max="8449" width="47" customWidth="1"/>
    <col min="8450" max="8458" width="13" customWidth="1"/>
    <col min="8460" max="8460" width="13" customWidth="1"/>
    <col min="8705" max="8705" width="47" customWidth="1"/>
    <col min="8706" max="8714" width="13" customWidth="1"/>
    <col min="8716" max="8716" width="13" customWidth="1"/>
    <col min="8961" max="8961" width="47" customWidth="1"/>
    <col min="8962" max="8970" width="13" customWidth="1"/>
    <col min="8972" max="8972" width="13" customWidth="1"/>
    <col min="9217" max="9217" width="47" customWidth="1"/>
    <col min="9218" max="9226" width="13" customWidth="1"/>
    <col min="9228" max="9228" width="13" customWidth="1"/>
    <col min="9473" max="9473" width="47" customWidth="1"/>
    <col min="9474" max="9482" width="13" customWidth="1"/>
    <col min="9484" max="9484" width="13" customWidth="1"/>
    <col min="9729" max="9729" width="47" customWidth="1"/>
    <col min="9730" max="9738" width="13" customWidth="1"/>
    <col min="9740" max="9740" width="13" customWidth="1"/>
    <col min="9985" max="9985" width="47" customWidth="1"/>
    <col min="9986" max="9994" width="13" customWidth="1"/>
    <col min="9996" max="9996" width="13" customWidth="1"/>
    <col min="10241" max="10241" width="47" customWidth="1"/>
    <col min="10242" max="10250" width="13" customWidth="1"/>
    <col min="10252" max="10252" width="13" customWidth="1"/>
    <col min="10497" max="10497" width="47" customWidth="1"/>
    <col min="10498" max="10506" width="13" customWidth="1"/>
    <col min="10508" max="10508" width="13" customWidth="1"/>
    <col min="10753" max="10753" width="47" customWidth="1"/>
    <col min="10754" max="10762" width="13" customWidth="1"/>
    <col min="10764" max="10764" width="13" customWidth="1"/>
    <col min="11009" max="11009" width="47" customWidth="1"/>
    <col min="11010" max="11018" width="13" customWidth="1"/>
    <col min="11020" max="11020" width="13" customWidth="1"/>
    <col min="11265" max="11265" width="47" customWidth="1"/>
    <col min="11266" max="11274" width="13" customWidth="1"/>
    <col min="11276" max="11276" width="13" customWidth="1"/>
    <col min="11521" max="11521" width="47" customWidth="1"/>
    <col min="11522" max="11530" width="13" customWidth="1"/>
    <col min="11532" max="11532" width="13" customWidth="1"/>
    <col min="11777" max="11777" width="47" customWidth="1"/>
    <col min="11778" max="11786" width="13" customWidth="1"/>
    <col min="11788" max="11788" width="13" customWidth="1"/>
    <col min="12033" max="12033" width="47" customWidth="1"/>
    <col min="12034" max="12042" width="13" customWidth="1"/>
    <col min="12044" max="12044" width="13" customWidth="1"/>
    <col min="12289" max="12289" width="47" customWidth="1"/>
    <col min="12290" max="12298" width="13" customWidth="1"/>
    <col min="12300" max="12300" width="13" customWidth="1"/>
    <col min="12545" max="12545" width="47" customWidth="1"/>
    <col min="12546" max="12554" width="13" customWidth="1"/>
    <col min="12556" max="12556" width="13" customWidth="1"/>
    <col min="12801" max="12801" width="47" customWidth="1"/>
    <col min="12802" max="12810" width="13" customWidth="1"/>
    <col min="12812" max="12812" width="13" customWidth="1"/>
    <col min="13057" max="13057" width="47" customWidth="1"/>
    <col min="13058" max="13066" width="13" customWidth="1"/>
    <col min="13068" max="13068" width="13" customWidth="1"/>
    <col min="13313" max="13313" width="47" customWidth="1"/>
    <col min="13314" max="13322" width="13" customWidth="1"/>
    <col min="13324" max="13324" width="13" customWidth="1"/>
    <col min="13569" max="13569" width="47" customWidth="1"/>
    <col min="13570" max="13578" width="13" customWidth="1"/>
    <col min="13580" max="13580" width="13" customWidth="1"/>
    <col min="13825" max="13825" width="47" customWidth="1"/>
    <col min="13826" max="13834" width="13" customWidth="1"/>
    <col min="13836" max="13836" width="13" customWidth="1"/>
    <col min="14081" max="14081" width="47" customWidth="1"/>
    <col min="14082" max="14090" width="13" customWidth="1"/>
    <col min="14092" max="14092" width="13" customWidth="1"/>
    <col min="14337" max="14337" width="47" customWidth="1"/>
    <col min="14338" max="14346" width="13" customWidth="1"/>
    <col min="14348" max="14348" width="13" customWidth="1"/>
    <col min="14593" max="14593" width="47" customWidth="1"/>
    <col min="14594" max="14602" width="13" customWidth="1"/>
    <col min="14604" max="14604" width="13" customWidth="1"/>
    <col min="14849" max="14849" width="47" customWidth="1"/>
    <col min="14850" max="14858" width="13" customWidth="1"/>
    <col min="14860" max="14860" width="13" customWidth="1"/>
    <col min="15105" max="15105" width="47" customWidth="1"/>
    <col min="15106" max="15114" width="13" customWidth="1"/>
    <col min="15116" max="15116" width="13" customWidth="1"/>
    <col min="15361" max="15361" width="47" customWidth="1"/>
    <col min="15362" max="15370" width="13" customWidth="1"/>
    <col min="15372" max="15372" width="13" customWidth="1"/>
    <col min="15617" max="15617" width="47" customWidth="1"/>
    <col min="15618" max="15626" width="13" customWidth="1"/>
    <col min="15628" max="15628" width="13" customWidth="1"/>
    <col min="15873" max="15873" width="47" customWidth="1"/>
    <col min="15874" max="15882" width="13" customWidth="1"/>
    <col min="15884" max="15884" width="13" customWidth="1"/>
    <col min="16129" max="16129" width="47" customWidth="1"/>
    <col min="16130" max="16138" width="13" customWidth="1"/>
    <col min="16140" max="16140" width="13" customWidth="1"/>
  </cols>
  <sheetData>
    <row r="4" spans="1:12" x14ac:dyDescent="0.25">
      <c r="J4" s="2" t="s">
        <v>1</v>
      </c>
    </row>
    <row r="6" spans="1:12" x14ac:dyDescent="0.25">
      <c r="A6" t="s">
        <v>0</v>
      </c>
    </row>
    <row r="9" spans="1:12" s="63" customFormat="1" ht="21.75" customHeight="1" x14ac:dyDescent="0.25">
      <c r="A9" s="59" t="s">
        <v>34</v>
      </c>
      <c r="B9" s="60"/>
      <c r="C9" s="60"/>
      <c r="D9" s="60"/>
      <c r="E9" s="60"/>
      <c r="F9" s="60"/>
      <c r="G9" s="60"/>
      <c r="H9" s="60"/>
      <c r="I9" s="61"/>
      <c r="J9" s="61"/>
      <c r="K9" s="62"/>
      <c r="L9" s="60"/>
    </row>
    <row r="10" spans="1:12" s="64" customFormat="1" ht="52.5" customHeight="1" x14ac:dyDescent="0.25">
      <c r="A10" s="4" t="s">
        <v>2</v>
      </c>
      <c r="B10" s="5" t="s">
        <v>30</v>
      </c>
      <c r="C10" s="5" t="s">
        <v>8</v>
      </c>
      <c r="D10" s="6" t="s">
        <v>31</v>
      </c>
      <c r="E10" s="5" t="s">
        <v>3</v>
      </c>
      <c r="F10" s="5" t="s">
        <v>4</v>
      </c>
      <c r="G10" s="5" t="s">
        <v>5</v>
      </c>
      <c r="H10" s="5" t="s">
        <v>6</v>
      </c>
      <c r="I10" s="7" t="s">
        <v>32</v>
      </c>
      <c r="J10" s="8" t="s">
        <v>7</v>
      </c>
      <c r="K10" s="9"/>
      <c r="L10" s="10" t="s">
        <v>35</v>
      </c>
    </row>
    <row r="11" spans="1:12" s="63" customFormat="1" ht="17.100000000000001" customHeight="1" x14ac:dyDescent="0.25">
      <c r="A11" s="11" t="s">
        <v>9</v>
      </c>
      <c r="B11" s="12">
        <v>120</v>
      </c>
      <c r="C11" s="13">
        <v>118</v>
      </c>
      <c r="D11" s="13">
        <v>118</v>
      </c>
      <c r="E11" s="13">
        <v>2</v>
      </c>
      <c r="F11" s="13">
        <v>3</v>
      </c>
      <c r="G11" s="12">
        <v>3</v>
      </c>
      <c r="H11" s="14">
        <f>E11-G11</f>
        <v>-1</v>
      </c>
      <c r="I11" s="15">
        <f>H11/B11</f>
        <v>-8.3333333333333332E-3</v>
      </c>
      <c r="J11" s="16">
        <f>H11/L11</f>
        <v>-8.3333333333333332E-3</v>
      </c>
      <c r="K11" s="17"/>
      <c r="L11" s="18">
        <v>120</v>
      </c>
    </row>
    <row r="12" spans="1:12" s="63" customFormat="1" ht="17.100000000000001" customHeight="1" x14ac:dyDescent="0.25">
      <c r="A12" s="19" t="s">
        <v>10</v>
      </c>
      <c r="B12" s="20">
        <v>3</v>
      </c>
      <c r="C12" s="20">
        <v>3</v>
      </c>
      <c r="D12" s="20">
        <v>3</v>
      </c>
      <c r="E12" s="20">
        <v>0</v>
      </c>
      <c r="F12" s="20">
        <v>0</v>
      </c>
      <c r="G12" s="20">
        <v>0</v>
      </c>
      <c r="H12" s="21">
        <f t="shared" ref="H12:H27" si="0">E12-G12</f>
        <v>0</v>
      </c>
      <c r="I12" s="22">
        <f t="shared" ref="I12:I28" si="1">H12/B12</f>
        <v>0</v>
      </c>
      <c r="J12" s="23">
        <f t="shared" ref="J12:J28" si="2">H12/L12</f>
        <v>0</v>
      </c>
      <c r="K12" s="17"/>
      <c r="L12" s="24">
        <v>3</v>
      </c>
    </row>
    <row r="13" spans="1:12" s="63" customFormat="1" ht="17.100000000000001" customHeight="1" x14ac:dyDescent="0.25">
      <c r="A13" s="25" t="s">
        <v>11</v>
      </c>
      <c r="B13" s="26">
        <v>2748</v>
      </c>
      <c r="C13" s="26">
        <v>2581</v>
      </c>
      <c r="D13" s="26">
        <v>2562</v>
      </c>
      <c r="E13" s="26">
        <v>51</v>
      </c>
      <c r="F13" s="26">
        <v>75</v>
      </c>
      <c r="G13" s="26">
        <v>75</v>
      </c>
      <c r="H13" s="14">
        <f t="shared" si="0"/>
        <v>-24</v>
      </c>
      <c r="I13" s="15">
        <f t="shared" si="1"/>
        <v>-8.7336244541484712E-3</v>
      </c>
      <c r="J13" s="16">
        <f t="shared" si="2"/>
        <v>-9.202453987730062E-3</v>
      </c>
      <c r="K13" s="17"/>
      <c r="L13" s="27">
        <v>2608</v>
      </c>
    </row>
    <row r="14" spans="1:12" s="63" customFormat="1" ht="17.100000000000001" customHeight="1" x14ac:dyDescent="0.25">
      <c r="A14" s="28" t="s">
        <v>13</v>
      </c>
      <c r="B14" s="29">
        <v>24</v>
      </c>
      <c r="C14" s="29">
        <v>21</v>
      </c>
      <c r="D14" s="29">
        <v>21</v>
      </c>
      <c r="E14" s="29">
        <v>0</v>
      </c>
      <c r="F14" s="29">
        <v>1</v>
      </c>
      <c r="G14" s="29">
        <v>1</v>
      </c>
      <c r="H14" s="30">
        <f t="shared" si="0"/>
        <v>-1</v>
      </c>
      <c r="I14" s="31">
        <f t="shared" si="1"/>
        <v>-4.1666666666666664E-2</v>
      </c>
      <c r="J14" s="32">
        <f t="shared" si="2"/>
        <v>-4.5454545454545456E-2</v>
      </c>
      <c r="K14" s="17"/>
      <c r="L14" s="33">
        <v>22</v>
      </c>
    </row>
    <row r="15" spans="1:12" s="63" customFormat="1" ht="17.100000000000001" customHeight="1" x14ac:dyDescent="0.25">
      <c r="A15" s="25" t="s">
        <v>14</v>
      </c>
      <c r="B15" s="26">
        <v>6568</v>
      </c>
      <c r="C15" s="26">
        <v>5895</v>
      </c>
      <c r="D15" s="26">
        <v>5879</v>
      </c>
      <c r="E15" s="26">
        <v>165</v>
      </c>
      <c r="F15" s="26">
        <v>176</v>
      </c>
      <c r="G15" s="26">
        <v>176</v>
      </c>
      <c r="H15" s="14">
        <f t="shared" si="0"/>
        <v>-11</v>
      </c>
      <c r="I15" s="15">
        <f t="shared" si="1"/>
        <v>-1.6747868453105969E-3</v>
      </c>
      <c r="J15" s="16">
        <f t="shared" si="2"/>
        <v>-1.8618821936357481E-3</v>
      </c>
      <c r="K15" s="17"/>
      <c r="L15" s="27">
        <v>5908</v>
      </c>
    </row>
    <row r="16" spans="1:12" s="63" customFormat="1" ht="17.100000000000001" customHeight="1" x14ac:dyDescent="0.25">
      <c r="A16" s="28" t="s">
        <v>15</v>
      </c>
      <c r="B16" s="29">
        <v>685</v>
      </c>
      <c r="C16" s="29">
        <v>690</v>
      </c>
      <c r="D16" s="29">
        <v>686</v>
      </c>
      <c r="E16" s="29">
        <v>15</v>
      </c>
      <c r="F16" s="29">
        <v>14</v>
      </c>
      <c r="G16" s="29">
        <v>14</v>
      </c>
      <c r="H16" s="30">
        <f t="shared" si="0"/>
        <v>1</v>
      </c>
      <c r="I16" s="31">
        <f t="shared" si="1"/>
        <v>1.4598540145985401E-3</v>
      </c>
      <c r="J16" s="32">
        <f t="shared" si="2"/>
        <v>1.4598540145985401E-3</v>
      </c>
      <c r="K16" s="17"/>
      <c r="L16" s="33">
        <v>685</v>
      </c>
    </row>
    <row r="17" spans="1:12" s="63" customFormat="1" ht="17.100000000000001" customHeight="1" x14ac:dyDescent="0.25">
      <c r="A17" s="25" t="s">
        <v>16</v>
      </c>
      <c r="B17" s="26">
        <v>748</v>
      </c>
      <c r="C17" s="26">
        <v>706</v>
      </c>
      <c r="D17" s="26">
        <v>698</v>
      </c>
      <c r="E17" s="26">
        <v>13</v>
      </c>
      <c r="F17" s="26">
        <v>10</v>
      </c>
      <c r="G17" s="26">
        <v>10</v>
      </c>
      <c r="H17" s="14">
        <f t="shared" si="0"/>
        <v>3</v>
      </c>
      <c r="I17" s="15">
        <f t="shared" si="1"/>
        <v>4.0106951871657758E-3</v>
      </c>
      <c r="J17" s="16">
        <f t="shared" si="2"/>
        <v>4.2674253200568994E-3</v>
      </c>
      <c r="K17" s="17"/>
      <c r="L17" s="27">
        <v>703</v>
      </c>
    </row>
    <row r="18" spans="1:12" s="63" customFormat="1" ht="17.100000000000001" customHeight="1" x14ac:dyDescent="0.25">
      <c r="A18" s="28" t="s">
        <v>17</v>
      </c>
      <c r="B18" s="29">
        <v>361</v>
      </c>
      <c r="C18" s="29">
        <v>343</v>
      </c>
      <c r="D18" s="29">
        <v>342</v>
      </c>
      <c r="E18" s="29">
        <v>7</v>
      </c>
      <c r="F18" s="29">
        <v>10</v>
      </c>
      <c r="G18" s="29">
        <v>10</v>
      </c>
      <c r="H18" s="30">
        <f t="shared" si="0"/>
        <v>-3</v>
      </c>
      <c r="I18" s="34">
        <f t="shared" si="1"/>
        <v>-8.3102493074792248E-3</v>
      </c>
      <c r="J18" s="32">
        <f t="shared" si="2"/>
        <v>-8.670520231213872E-3</v>
      </c>
      <c r="K18" s="17"/>
      <c r="L18" s="33">
        <v>346</v>
      </c>
    </row>
    <row r="19" spans="1:12" s="63" customFormat="1" ht="17.100000000000001" customHeight="1" x14ac:dyDescent="0.25">
      <c r="A19" s="25" t="s">
        <v>18</v>
      </c>
      <c r="B19" s="26">
        <v>89</v>
      </c>
      <c r="C19" s="26">
        <v>91</v>
      </c>
      <c r="D19" s="26">
        <v>91</v>
      </c>
      <c r="E19" s="26">
        <v>2</v>
      </c>
      <c r="F19" s="26">
        <v>2</v>
      </c>
      <c r="G19" s="26">
        <v>2</v>
      </c>
      <c r="H19" s="14">
        <f t="shared" si="0"/>
        <v>0</v>
      </c>
      <c r="I19" s="15">
        <f t="shared" si="1"/>
        <v>0</v>
      </c>
      <c r="J19" s="16">
        <f t="shared" si="2"/>
        <v>0</v>
      </c>
      <c r="K19" s="17"/>
      <c r="L19" s="27">
        <v>92</v>
      </c>
    </row>
    <row r="20" spans="1:12" s="63" customFormat="1" ht="17.100000000000001" customHeight="1" x14ac:dyDescent="0.25">
      <c r="A20" s="28" t="s">
        <v>20</v>
      </c>
      <c r="B20" s="29">
        <v>1</v>
      </c>
      <c r="C20" s="29">
        <v>1</v>
      </c>
      <c r="D20" s="29">
        <v>1</v>
      </c>
      <c r="E20" s="29">
        <v>0</v>
      </c>
      <c r="F20" s="29">
        <v>0</v>
      </c>
      <c r="G20" s="29">
        <v>0</v>
      </c>
      <c r="H20" s="30">
        <f t="shared" si="0"/>
        <v>0</v>
      </c>
      <c r="I20" s="34">
        <f t="shared" si="1"/>
        <v>0</v>
      </c>
      <c r="J20" s="32">
        <f t="shared" si="2"/>
        <v>0</v>
      </c>
      <c r="K20" s="17"/>
      <c r="L20" s="33">
        <v>1</v>
      </c>
    </row>
    <row r="21" spans="1:12" s="63" customFormat="1" ht="17.100000000000001" customHeight="1" x14ac:dyDescent="0.25">
      <c r="A21" s="35" t="s">
        <v>21</v>
      </c>
      <c r="B21" s="36">
        <v>172</v>
      </c>
      <c r="C21" s="36">
        <v>165</v>
      </c>
      <c r="D21" s="36">
        <v>165</v>
      </c>
      <c r="E21" s="36">
        <v>5</v>
      </c>
      <c r="F21" s="36">
        <v>6</v>
      </c>
      <c r="G21" s="36">
        <v>6</v>
      </c>
      <c r="H21" s="37">
        <f t="shared" si="0"/>
        <v>-1</v>
      </c>
      <c r="I21" s="38">
        <f t="shared" si="1"/>
        <v>-5.8139534883720929E-3</v>
      </c>
      <c r="J21" s="16">
        <f t="shared" si="2"/>
        <v>-6.024096385542169E-3</v>
      </c>
      <c r="K21" s="17"/>
      <c r="L21" s="39">
        <v>166</v>
      </c>
    </row>
    <row r="22" spans="1:12" s="63" customFormat="1" ht="17.100000000000001" customHeight="1" x14ac:dyDescent="0.25">
      <c r="A22" s="40" t="s">
        <v>22</v>
      </c>
      <c r="B22" s="41">
        <v>639</v>
      </c>
      <c r="C22" s="41">
        <v>642</v>
      </c>
      <c r="D22" s="41">
        <v>636</v>
      </c>
      <c r="E22" s="41">
        <v>32</v>
      </c>
      <c r="F22" s="41">
        <v>17</v>
      </c>
      <c r="G22" s="41">
        <v>17</v>
      </c>
      <c r="H22" s="42">
        <f t="shared" si="0"/>
        <v>15</v>
      </c>
      <c r="I22" s="43">
        <f t="shared" si="1"/>
        <v>2.3474178403755867E-2</v>
      </c>
      <c r="J22" s="32">
        <f t="shared" si="2"/>
        <v>2.4E-2</v>
      </c>
      <c r="K22" s="17"/>
      <c r="L22" s="44">
        <v>625</v>
      </c>
    </row>
    <row r="23" spans="1:12" s="63" customFormat="1" ht="17.100000000000001" customHeight="1" x14ac:dyDescent="0.25">
      <c r="A23" s="25" t="s">
        <v>23</v>
      </c>
      <c r="B23" s="26">
        <v>8</v>
      </c>
      <c r="C23" s="26">
        <v>8</v>
      </c>
      <c r="D23" s="26">
        <v>8</v>
      </c>
      <c r="E23" s="26">
        <v>0</v>
      </c>
      <c r="F23" s="26">
        <v>0</v>
      </c>
      <c r="G23" s="26">
        <v>0</v>
      </c>
      <c r="H23" s="14">
        <f t="shared" si="0"/>
        <v>0</v>
      </c>
      <c r="I23" s="15">
        <f t="shared" si="1"/>
        <v>0</v>
      </c>
      <c r="J23" s="16">
        <f t="shared" si="2"/>
        <v>0</v>
      </c>
      <c r="K23" s="17"/>
      <c r="L23" s="27">
        <v>7</v>
      </c>
    </row>
    <row r="24" spans="1:12" s="63" customFormat="1" ht="17.100000000000001" customHeight="1" x14ac:dyDescent="0.25">
      <c r="A24" s="28" t="s">
        <v>24</v>
      </c>
      <c r="B24" s="29">
        <v>3</v>
      </c>
      <c r="C24" s="29">
        <v>3</v>
      </c>
      <c r="D24" s="29">
        <v>3</v>
      </c>
      <c r="E24" s="29">
        <v>0</v>
      </c>
      <c r="F24" s="29">
        <v>0</v>
      </c>
      <c r="G24" s="29">
        <v>0</v>
      </c>
      <c r="H24" s="30">
        <f t="shared" si="0"/>
        <v>0</v>
      </c>
      <c r="I24" s="31">
        <f t="shared" si="1"/>
        <v>0</v>
      </c>
      <c r="J24" s="32">
        <f t="shared" si="2"/>
        <v>0</v>
      </c>
      <c r="K24" s="17"/>
      <c r="L24" s="33">
        <v>3</v>
      </c>
    </row>
    <row r="25" spans="1:12" s="63" customFormat="1" ht="17.100000000000001" customHeight="1" x14ac:dyDescent="0.25">
      <c r="A25" s="25" t="s">
        <v>25</v>
      </c>
      <c r="B25" s="26">
        <v>52</v>
      </c>
      <c r="C25" s="26">
        <v>51</v>
      </c>
      <c r="D25" s="26">
        <v>51</v>
      </c>
      <c r="E25" s="26">
        <v>1</v>
      </c>
      <c r="F25" s="26">
        <v>1</v>
      </c>
      <c r="G25" s="26">
        <v>1</v>
      </c>
      <c r="H25" s="14">
        <f t="shared" si="0"/>
        <v>0</v>
      </c>
      <c r="I25" s="15">
        <f t="shared" si="1"/>
        <v>0</v>
      </c>
      <c r="J25" s="16">
        <f t="shared" si="2"/>
        <v>0</v>
      </c>
      <c r="K25" s="17"/>
      <c r="L25" s="27">
        <v>51</v>
      </c>
    </row>
    <row r="26" spans="1:12" s="63" customFormat="1" ht="17.100000000000001" customHeight="1" x14ac:dyDescent="0.25">
      <c r="A26" s="28" t="s">
        <v>26</v>
      </c>
      <c r="B26" s="29">
        <v>1867</v>
      </c>
      <c r="C26" s="29">
        <v>1809</v>
      </c>
      <c r="D26" s="29">
        <v>1806</v>
      </c>
      <c r="E26" s="29">
        <v>35</v>
      </c>
      <c r="F26" s="29">
        <v>44</v>
      </c>
      <c r="G26" s="29">
        <v>44</v>
      </c>
      <c r="H26" s="30">
        <f t="shared" si="0"/>
        <v>-9</v>
      </c>
      <c r="I26" s="31">
        <f t="shared" si="1"/>
        <v>-4.8205677557579003E-3</v>
      </c>
      <c r="J26" s="32">
        <f t="shared" si="2"/>
        <v>-4.9504950495049506E-3</v>
      </c>
      <c r="K26" s="17"/>
      <c r="L26" s="33">
        <v>1818</v>
      </c>
    </row>
    <row r="27" spans="1:12" s="63" customFormat="1" ht="17.100000000000001" customHeight="1" thickBot="1" x14ac:dyDescent="0.3">
      <c r="A27" s="25" t="s">
        <v>27</v>
      </c>
      <c r="B27" s="26">
        <v>6</v>
      </c>
      <c r="C27" s="26">
        <v>3</v>
      </c>
      <c r="D27" s="26">
        <v>3</v>
      </c>
      <c r="E27" s="26">
        <v>2</v>
      </c>
      <c r="F27" s="26">
        <v>0</v>
      </c>
      <c r="G27" s="26">
        <v>0</v>
      </c>
      <c r="H27" s="14">
        <f t="shared" si="0"/>
        <v>2</v>
      </c>
      <c r="I27" s="15">
        <f t="shared" si="1"/>
        <v>0.33333333333333331</v>
      </c>
      <c r="J27" s="16">
        <f t="shared" si="2"/>
        <v>2</v>
      </c>
      <c r="K27" s="17"/>
      <c r="L27" s="27">
        <v>1</v>
      </c>
    </row>
    <row r="28" spans="1:12" s="63" customFormat="1" ht="22.5" customHeight="1" x14ac:dyDescent="0.25">
      <c r="A28" s="69" t="s">
        <v>36</v>
      </c>
      <c r="B28" s="70">
        <v>14094</v>
      </c>
      <c r="C28" s="70">
        <v>13130</v>
      </c>
      <c r="D28" s="70">
        <v>13073</v>
      </c>
      <c r="E28" s="70">
        <v>330</v>
      </c>
      <c r="F28" s="70">
        <v>359</v>
      </c>
      <c r="G28" s="70">
        <v>359</v>
      </c>
      <c r="H28" s="71">
        <f t="shared" ref="H28" si="3">E28-G28</f>
        <v>-29</v>
      </c>
      <c r="I28" s="53">
        <f t="shared" si="1"/>
        <v>-2.05761316872428E-3</v>
      </c>
      <c r="J28" s="54">
        <f t="shared" si="2"/>
        <v>-2.2038148795501178E-3</v>
      </c>
      <c r="K28" s="55"/>
      <c r="L28" s="56">
        <v>13159</v>
      </c>
    </row>
    <row r="29" spans="1:12" s="68" customFormat="1" ht="13.8" x14ac:dyDescent="0.3">
      <c r="A29" s="57" t="s">
        <v>28</v>
      </c>
      <c r="B29" s="65"/>
      <c r="C29" s="65"/>
      <c r="D29" s="65"/>
      <c r="E29" s="65"/>
      <c r="F29" s="65"/>
      <c r="G29" s="65"/>
      <c r="H29" s="65"/>
      <c r="I29" s="66"/>
      <c r="J29" s="66"/>
      <c r="K29" s="67"/>
      <c r="L29" s="65"/>
    </row>
  </sheetData>
  <pageMargins left="0.74803149606299213" right="0.74803149606299213" top="0.98425196850393704" bottom="0.98425196850393704" header="0.51181102362204722" footer="0.51181102362204722"/>
  <pageSetup scale="75" fitToHeight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TOTALE IMPRESE</vt:lpstr>
      <vt:lpstr>IMPRESE ARTIGIANE</vt:lpstr>
      <vt:lpstr>'IMPRESE ARTIGIANE'!Area_stampa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Morandotti</dc:creator>
  <cp:lastModifiedBy>Elisabetta Morandotti</cp:lastModifiedBy>
  <dcterms:created xsi:type="dcterms:W3CDTF">2024-03-28T13:28:07Z</dcterms:created>
  <dcterms:modified xsi:type="dcterms:W3CDTF">2024-04-04T13:15:45Z</dcterms:modified>
</cp:coreProperties>
</file>